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filterPrivacy="1"/>
  <xr:revisionPtr revIDLastSave="0" documentId="8_{70946C48-ECC6-BE43-8CFC-C5E484F0ECAF}" xr6:coauthVersionLast="36" xr6:coauthVersionMax="36" xr10:uidLastSave="{00000000-0000-0000-0000-000000000000}"/>
  <bookViews>
    <workbookView xWindow="0" yWindow="500" windowWidth="28800" windowHeight="15800" tabRatio="500" xr2:uid="{00000000-000D-0000-FFFF-FFFF00000000}"/>
  </bookViews>
  <sheets>
    <sheet name="Voorblad" sheetId="16" r:id="rId1"/>
    <sheet name="Spaarquote" sheetId="17" r:id="rId2"/>
    <sheet name="Verdeling uitgaven" sheetId="15" r:id="rId3"/>
    <sheet name="Jan" sheetId="1" r:id="rId4"/>
    <sheet name="Feb" sheetId="3" r:id="rId5"/>
    <sheet name="Mrt" sheetId="4" r:id="rId6"/>
    <sheet name="Apr" sheetId="5" r:id="rId7"/>
    <sheet name="Mei" sheetId="6" r:id="rId8"/>
    <sheet name="Jun" sheetId="7" r:id="rId9"/>
    <sheet name="Jul" sheetId="8" r:id="rId10"/>
    <sheet name="Aug" sheetId="9" r:id="rId11"/>
    <sheet name="Sep" sheetId="10" r:id="rId12"/>
    <sheet name="Okt" sheetId="11" r:id="rId13"/>
    <sheet name="Nov" sheetId="12" r:id="rId14"/>
    <sheet name="Dec" sheetId="13" r:id="rId15"/>
    <sheet name="Totaal" sheetId="18" r:id="rId16"/>
  </sheets>
  <calcPr calcId="18102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9" i="1" l="1"/>
  <c r="H3" i="18"/>
  <c r="I29" i="1"/>
  <c r="I3" i="18"/>
  <c r="J29" i="1"/>
  <c r="J3" i="18"/>
  <c r="K29" i="1"/>
  <c r="K3" i="18"/>
  <c r="L29" i="1"/>
  <c r="L3" i="18"/>
  <c r="M29" i="1"/>
  <c r="M3" i="18"/>
  <c r="N29" i="1"/>
  <c r="N3" i="18"/>
  <c r="O29" i="1"/>
  <c r="O3" i="18"/>
  <c r="P29" i="1"/>
  <c r="P3" i="18"/>
  <c r="Q29" i="1"/>
  <c r="Q3" i="18"/>
  <c r="R29" i="1"/>
  <c r="R3" i="18"/>
  <c r="S29" i="1"/>
  <c r="S3" i="18"/>
  <c r="T29" i="1"/>
  <c r="T3" i="18"/>
  <c r="U29" i="1"/>
  <c r="U3" i="18"/>
  <c r="H29" i="3"/>
  <c r="H4" i="18"/>
  <c r="I29" i="3"/>
  <c r="I4" i="18"/>
  <c r="J29" i="3"/>
  <c r="J4" i="18"/>
  <c r="K29" i="3"/>
  <c r="K4" i="18"/>
  <c r="L29" i="3"/>
  <c r="L4" i="18"/>
  <c r="M29" i="3"/>
  <c r="M4" i="18"/>
  <c r="N29" i="3"/>
  <c r="N4" i="18"/>
  <c r="O29" i="3"/>
  <c r="O4" i="18"/>
  <c r="P29" i="3"/>
  <c r="P4" i="18"/>
  <c r="Q29" i="3"/>
  <c r="Q4" i="18"/>
  <c r="R29" i="3"/>
  <c r="R4" i="18"/>
  <c r="S29" i="3"/>
  <c r="S4" i="18"/>
  <c r="T29" i="3"/>
  <c r="T4" i="18"/>
  <c r="U29" i="3"/>
  <c r="U4" i="18"/>
  <c r="H29" i="4"/>
  <c r="H5" i="18"/>
  <c r="I29" i="4"/>
  <c r="I5" i="18"/>
  <c r="J29" i="4"/>
  <c r="J5" i="18"/>
  <c r="K29" i="4"/>
  <c r="K5" i="18"/>
  <c r="L29" i="4"/>
  <c r="L5" i="18"/>
  <c r="M29" i="4"/>
  <c r="M5" i="18"/>
  <c r="N29" i="4"/>
  <c r="N5" i="18"/>
  <c r="O29" i="4"/>
  <c r="O5" i="18"/>
  <c r="P29" i="4"/>
  <c r="P5" i="18"/>
  <c r="Q29" i="4"/>
  <c r="Q5" i="18"/>
  <c r="R29" i="4"/>
  <c r="R5" i="18"/>
  <c r="S29" i="4"/>
  <c r="S5" i="18"/>
  <c r="T29" i="4"/>
  <c r="T5" i="18"/>
  <c r="U29" i="4"/>
  <c r="U5" i="18"/>
  <c r="H29" i="5"/>
  <c r="H6" i="18"/>
  <c r="I29" i="5"/>
  <c r="I6" i="18"/>
  <c r="J29" i="5"/>
  <c r="J6" i="18"/>
  <c r="K29" i="5"/>
  <c r="K6" i="18"/>
  <c r="L29" i="5"/>
  <c r="L6" i="18"/>
  <c r="M29" i="5"/>
  <c r="M6" i="18"/>
  <c r="N29" i="5"/>
  <c r="N6" i="18"/>
  <c r="O29" i="5"/>
  <c r="O6" i="18"/>
  <c r="P29" i="5"/>
  <c r="P6" i="18"/>
  <c r="Q29" i="5"/>
  <c r="Q6" i="18"/>
  <c r="R29" i="5"/>
  <c r="R6" i="18"/>
  <c r="S29" i="5"/>
  <c r="S6" i="18"/>
  <c r="T29" i="5"/>
  <c r="T6" i="18"/>
  <c r="U29" i="5"/>
  <c r="U6" i="18"/>
  <c r="H29" i="6"/>
  <c r="H7" i="18"/>
  <c r="I29" i="6"/>
  <c r="I7" i="18"/>
  <c r="J29" i="6"/>
  <c r="J7" i="18"/>
  <c r="K29" i="6"/>
  <c r="K7" i="18"/>
  <c r="L29" i="6"/>
  <c r="L7" i="18"/>
  <c r="M29" i="6"/>
  <c r="M7" i="18"/>
  <c r="N29" i="6"/>
  <c r="N7" i="18"/>
  <c r="O29" i="6"/>
  <c r="O7" i="18"/>
  <c r="P29" i="6"/>
  <c r="P7" i="18"/>
  <c r="Q29" i="6"/>
  <c r="Q7" i="18"/>
  <c r="R29" i="6"/>
  <c r="R7" i="18"/>
  <c r="S29" i="6"/>
  <c r="S7" i="18"/>
  <c r="T29" i="6"/>
  <c r="T7" i="18"/>
  <c r="U29" i="6"/>
  <c r="U7" i="18"/>
  <c r="H29" i="7"/>
  <c r="H8" i="18"/>
  <c r="I29" i="7"/>
  <c r="I8" i="18"/>
  <c r="J29" i="7"/>
  <c r="J8" i="18"/>
  <c r="K29" i="7"/>
  <c r="K8" i="18"/>
  <c r="L29" i="7"/>
  <c r="L8" i="18"/>
  <c r="M29" i="7"/>
  <c r="M8" i="18"/>
  <c r="N29" i="7"/>
  <c r="N8" i="18"/>
  <c r="O29" i="7"/>
  <c r="O8" i="18"/>
  <c r="P29" i="7"/>
  <c r="P8" i="18"/>
  <c r="Q29" i="7"/>
  <c r="Q8" i="18"/>
  <c r="R29" i="7"/>
  <c r="R8" i="18"/>
  <c r="S29" i="7"/>
  <c r="S8" i="18"/>
  <c r="T29" i="7"/>
  <c r="T8" i="18"/>
  <c r="U29" i="7"/>
  <c r="U8" i="18"/>
  <c r="H29" i="8"/>
  <c r="H9" i="18"/>
  <c r="I29" i="8"/>
  <c r="I9" i="18"/>
  <c r="J29" i="8"/>
  <c r="J9" i="18"/>
  <c r="K29" i="8"/>
  <c r="K9" i="18"/>
  <c r="L29" i="8"/>
  <c r="L9" i="18"/>
  <c r="M29" i="8"/>
  <c r="M9" i="18"/>
  <c r="N29" i="8"/>
  <c r="N9" i="18"/>
  <c r="O29" i="8"/>
  <c r="O9" i="18"/>
  <c r="P29" i="8"/>
  <c r="P9" i="18"/>
  <c r="Q29" i="8"/>
  <c r="Q9" i="18"/>
  <c r="R29" i="8"/>
  <c r="R9" i="18"/>
  <c r="S29" i="8"/>
  <c r="S9" i="18"/>
  <c r="T29" i="8"/>
  <c r="T9" i="18"/>
  <c r="U29" i="8"/>
  <c r="U9" i="18"/>
  <c r="H29" i="9"/>
  <c r="H10" i="18"/>
  <c r="I29" i="9"/>
  <c r="I10" i="18"/>
  <c r="J29" i="9"/>
  <c r="J10" i="18"/>
  <c r="K29" i="9"/>
  <c r="K10" i="18"/>
  <c r="L29" i="9"/>
  <c r="L10" i="18"/>
  <c r="M29" i="9"/>
  <c r="M10" i="18"/>
  <c r="N29" i="9"/>
  <c r="N10" i="18"/>
  <c r="O29" i="9"/>
  <c r="O10" i="18"/>
  <c r="P29" i="9"/>
  <c r="P10" i="18"/>
  <c r="Q29" i="9"/>
  <c r="Q10" i="18"/>
  <c r="R29" i="9"/>
  <c r="R10" i="18"/>
  <c r="S29" i="9"/>
  <c r="S10" i="18"/>
  <c r="T29" i="9"/>
  <c r="T10" i="18"/>
  <c r="U29" i="9"/>
  <c r="U10" i="18"/>
  <c r="H29" i="10"/>
  <c r="H11" i="18"/>
  <c r="I29" i="10"/>
  <c r="I11" i="18"/>
  <c r="J29" i="10"/>
  <c r="J11" i="18"/>
  <c r="K29" i="10"/>
  <c r="K11" i="18"/>
  <c r="L29" i="10"/>
  <c r="L11" i="18"/>
  <c r="M29" i="10"/>
  <c r="M11" i="18"/>
  <c r="N29" i="10"/>
  <c r="N11" i="18"/>
  <c r="O29" i="10"/>
  <c r="O11" i="18"/>
  <c r="P29" i="10"/>
  <c r="P11" i="18"/>
  <c r="Q29" i="10"/>
  <c r="Q11" i="18"/>
  <c r="R29" i="10"/>
  <c r="R11" i="18"/>
  <c r="S29" i="10"/>
  <c r="S11" i="18"/>
  <c r="T29" i="10"/>
  <c r="T11" i="18"/>
  <c r="U29" i="10"/>
  <c r="U11" i="18"/>
  <c r="H29" i="11"/>
  <c r="H12" i="18"/>
  <c r="I29" i="11"/>
  <c r="I12" i="18"/>
  <c r="J29" i="11"/>
  <c r="J12" i="18"/>
  <c r="K29" i="11"/>
  <c r="K12" i="18"/>
  <c r="L29" i="11"/>
  <c r="L12" i="18"/>
  <c r="M29" i="11"/>
  <c r="M12" i="18"/>
  <c r="N29" i="11"/>
  <c r="N12" i="18"/>
  <c r="O29" i="11"/>
  <c r="O12" i="18"/>
  <c r="P29" i="11"/>
  <c r="P12" i="18"/>
  <c r="Q29" i="11"/>
  <c r="Q12" i="18"/>
  <c r="R29" i="11"/>
  <c r="R12" i="18"/>
  <c r="S29" i="11"/>
  <c r="S12" i="18"/>
  <c r="T29" i="11"/>
  <c r="T12" i="18"/>
  <c r="U29" i="11"/>
  <c r="U12" i="18"/>
  <c r="H29" i="12"/>
  <c r="H13" i="18"/>
  <c r="I29" i="12"/>
  <c r="I13" i="18"/>
  <c r="J29" i="12"/>
  <c r="J13" i="18"/>
  <c r="K29" i="12"/>
  <c r="K13" i="18"/>
  <c r="L29" i="12"/>
  <c r="L13" i="18"/>
  <c r="M29" i="12"/>
  <c r="M13" i="18"/>
  <c r="N29" i="12"/>
  <c r="N13" i="18"/>
  <c r="O29" i="12"/>
  <c r="O13" i="18"/>
  <c r="P29" i="12"/>
  <c r="P13" i="18"/>
  <c r="Q29" i="12"/>
  <c r="Q13" i="18"/>
  <c r="R29" i="12"/>
  <c r="R13" i="18"/>
  <c r="S29" i="12"/>
  <c r="S13" i="18"/>
  <c r="T29" i="12"/>
  <c r="T13" i="18"/>
  <c r="U29" i="12"/>
  <c r="U13" i="18"/>
  <c r="H29" i="13"/>
  <c r="H14" i="18"/>
  <c r="I29" i="13"/>
  <c r="I14" i="18"/>
  <c r="J29" i="13"/>
  <c r="J14" i="18"/>
  <c r="K29" i="13"/>
  <c r="K14" i="18"/>
  <c r="L29" i="13"/>
  <c r="L14" i="18"/>
  <c r="M29" i="13"/>
  <c r="M14" i="18"/>
  <c r="N29" i="13"/>
  <c r="N14" i="18"/>
  <c r="O29" i="13"/>
  <c r="O14" i="18"/>
  <c r="P29" i="13"/>
  <c r="P14" i="18"/>
  <c r="Q29" i="13"/>
  <c r="Q14" i="18"/>
  <c r="R29" i="13"/>
  <c r="R14" i="18"/>
  <c r="S29" i="13"/>
  <c r="S14" i="18"/>
  <c r="T29" i="13"/>
  <c r="T14" i="18"/>
  <c r="U29" i="13"/>
  <c r="U14" i="18"/>
  <c r="H15" i="18"/>
  <c r="I15" i="18"/>
  <c r="J15" i="18"/>
  <c r="K15" i="18"/>
  <c r="L15" i="18"/>
  <c r="M15" i="18"/>
  <c r="N15" i="18"/>
  <c r="O15" i="18"/>
  <c r="P15" i="18"/>
  <c r="Q15" i="18"/>
  <c r="R15" i="18"/>
  <c r="S15" i="18"/>
  <c r="T15" i="18"/>
  <c r="U15" i="18"/>
  <c r="G29" i="13"/>
  <c r="G14" i="18"/>
  <c r="G29" i="12"/>
  <c r="G13" i="18"/>
  <c r="G29" i="11"/>
  <c r="G12" i="18"/>
  <c r="G29" i="10"/>
  <c r="G11" i="18"/>
  <c r="G29" i="9"/>
  <c r="G10" i="18"/>
  <c r="G29" i="8"/>
  <c r="G9" i="18"/>
  <c r="G29" i="7"/>
  <c r="G8" i="18"/>
  <c r="G29" i="6"/>
  <c r="G7" i="18"/>
  <c r="G29" i="5"/>
  <c r="G6" i="18"/>
  <c r="G29" i="4"/>
  <c r="G5" i="18"/>
  <c r="G29" i="3"/>
  <c r="G4" i="18"/>
  <c r="G29" i="1"/>
  <c r="G3" i="18"/>
  <c r="G15" i="18"/>
  <c r="F29" i="1"/>
  <c r="B3" i="18"/>
  <c r="V29" i="1"/>
  <c r="C3" i="18"/>
  <c r="D3" i="18"/>
  <c r="F29" i="3"/>
  <c r="B4" i="18"/>
  <c r="V29" i="3"/>
  <c r="C4" i="18"/>
  <c r="D4" i="18"/>
  <c r="F29" i="4"/>
  <c r="B5" i="18"/>
  <c r="V29" i="4"/>
  <c r="C5" i="18"/>
  <c r="D5" i="18"/>
  <c r="F29" i="5"/>
  <c r="B6" i="18"/>
  <c r="V29" i="5"/>
  <c r="C6" i="18"/>
  <c r="D6" i="18"/>
  <c r="F29" i="6"/>
  <c r="B7" i="18"/>
  <c r="V29" i="6"/>
  <c r="C7" i="18"/>
  <c r="D7" i="18"/>
  <c r="F29" i="7"/>
  <c r="B8" i="18"/>
  <c r="V29" i="7"/>
  <c r="C8" i="18"/>
  <c r="D8" i="18"/>
  <c r="F29" i="8"/>
  <c r="B9" i="18"/>
  <c r="V29" i="8"/>
  <c r="C9" i="18"/>
  <c r="D9" i="18"/>
  <c r="F29" i="9"/>
  <c r="B10" i="18"/>
  <c r="V29" i="9"/>
  <c r="C10" i="18"/>
  <c r="D10" i="18"/>
  <c r="F29" i="10"/>
  <c r="B11" i="18"/>
  <c r="V29" i="10"/>
  <c r="C11" i="18"/>
  <c r="D11" i="18"/>
  <c r="F29" i="11"/>
  <c r="B12" i="18"/>
  <c r="V29" i="11"/>
  <c r="C12" i="18"/>
  <c r="D12" i="18"/>
  <c r="F29" i="12"/>
  <c r="B13" i="18"/>
  <c r="V29" i="12"/>
  <c r="C13" i="18"/>
  <c r="D13" i="18"/>
  <c r="F29" i="13"/>
  <c r="B14" i="18"/>
  <c r="V29" i="13"/>
  <c r="C14" i="18"/>
  <c r="D14" i="18"/>
  <c r="D15" i="18"/>
  <c r="B15" i="18"/>
  <c r="E15" i="18"/>
  <c r="C15" i="18"/>
  <c r="E14" i="18"/>
  <c r="E13" i="18"/>
  <c r="E12" i="18"/>
  <c r="E11" i="18"/>
  <c r="E10" i="18"/>
  <c r="E9" i="18"/>
  <c r="E8" i="18"/>
  <c r="E7" i="18"/>
  <c r="E6" i="18"/>
  <c r="E5" i="18"/>
  <c r="E4" i="18"/>
  <c r="E3" i="18"/>
  <c r="U2" i="18"/>
  <c r="T2" i="18"/>
  <c r="S2" i="18"/>
  <c r="R2" i="18"/>
  <c r="Q2" i="18"/>
  <c r="P2" i="18"/>
  <c r="O2" i="18"/>
  <c r="N2" i="18"/>
  <c r="M2" i="18"/>
  <c r="L2" i="18"/>
  <c r="K2" i="18"/>
  <c r="J2" i="18"/>
  <c r="I2" i="18"/>
  <c r="H2" i="18"/>
  <c r="G2" i="18"/>
  <c r="E29" i="13"/>
  <c r="D29" i="13"/>
  <c r="C29" i="13"/>
  <c r="E29" i="12"/>
  <c r="D29" i="12"/>
  <c r="C29" i="12"/>
  <c r="E29" i="11"/>
  <c r="D29" i="11"/>
  <c r="C29" i="11"/>
  <c r="E29" i="10"/>
  <c r="D29" i="10"/>
  <c r="C29" i="10"/>
  <c r="E29" i="9"/>
  <c r="D29" i="9"/>
  <c r="C29" i="9"/>
  <c r="E29" i="8"/>
  <c r="D29" i="8"/>
  <c r="C29" i="8"/>
  <c r="E29" i="7"/>
  <c r="D29" i="7"/>
  <c r="C29" i="7"/>
  <c r="E29" i="6"/>
  <c r="D29" i="6"/>
  <c r="C29" i="6"/>
  <c r="E29" i="5"/>
  <c r="D29" i="5"/>
  <c r="C29" i="5"/>
  <c r="E29" i="4"/>
  <c r="D29" i="4"/>
  <c r="C29" i="4"/>
  <c r="E29" i="3"/>
  <c r="D29" i="3"/>
  <c r="C29" i="3"/>
  <c r="E29" i="1"/>
  <c r="D29" i="1"/>
  <c r="C29" i="1"/>
</calcChain>
</file>

<file path=xl/sharedStrings.xml><?xml version="1.0" encoding="utf-8"?>
<sst xmlns="http://schemas.openxmlformats.org/spreadsheetml/2006/main" count="338" uniqueCount="51">
  <si>
    <t>Dag</t>
  </si>
  <si>
    <t>Omschrijving</t>
  </si>
  <si>
    <t>Inkomen</t>
  </si>
  <si>
    <t>Kleding</t>
  </si>
  <si>
    <t>Medisch</t>
  </si>
  <si>
    <t>Vervoer</t>
  </si>
  <si>
    <t>Diversen</t>
  </si>
  <si>
    <t>Totaal</t>
  </si>
  <si>
    <t>Saldo</t>
  </si>
  <si>
    <t>Verzekeringen</t>
  </si>
  <si>
    <t>Kas beurs</t>
  </si>
  <si>
    <t>Telefoon</t>
  </si>
  <si>
    <t>Sport</t>
  </si>
  <si>
    <t>Uiteten</t>
  </si>
  <si>
    <t>Giften</t>
  </si>
  <si>
    <t>Abonnementen</t>
  </si>
  <si>
    <t>Hobby</t>
  </si>
  <si>
    <t>Belasting</t>
  </si>
  <si>
    <t>Totalen</t>
  </si>
  <si>
    <t>Jan</t>
  </si>
  <si>
    <t>Feb</t>
  </si>
  <si>
    <t>Mrt</t>
  </si>
  <si>
    <t>Apr</t>
  </si>
  <si>
    <t>Mei</t>
  </si>
  <si>
    <t>Jun</t>
  </si>
  <si>
    <t>Jul</t>
  </si>
  <si>
    <t>Aug</t>
  </si>
  <si>
    <t>Sep</t>
  </si>
  <si>
    <t>Okt</t>
  </si>
  <si>
    <t>Nov</t>
  </si>
  <si>
    <t>Dec</t>
  </si>
  <si>
    <t>Uitgaven</t>
  </si>
  <si>
    <t>Spaarsaldo</t>
  </si>
  <si>
    <t>Benzine</t>
  </si>
  <si>
    <t>Vakantie</t>
  </si>
  <si>
    <t>Gemiddeld</t>
  </si>
  <si>
    <t>Rekening courant</t>
  </si>
  <si>
    <t>Spaarrekening</t>
  </si>
  <si>
    <t>Hypotheek</t>
  </si>
  <si>
    <t>Boodschappen</t>
  </si>
  <si>
    <t>Salaris</t>
  </si>
  <si>
    <t>Hypotheek huis</t>
  </si>
  <si>
    <t>Lidl</t>
  </si>
  <si>
    <t>AH</t>
  </si>
  <si>
    <t xml:space="preserve">Belasting </t>
  </si>
  <si>
    <t>Ziektekostenverzekering</t>
  </si>
  <si>
    <t>Inkomsten</t>
  </si>
  <si>
    <t>Etentje</t>
  </si>
  <si>
    <t>Mobiel abo</t>
  </si>
  <si>
    <t>Marktplaats</t>
  </si>
  <si>
    <t>Spaarquote [%]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</si>
</sst>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[$€-413]\ * #,##0_ ;_ [$€-413]\ * \-#,##0_ ;_ [$€-413]\ * &quot;-&quot;??_ ;_ @_ "/>
    <numFmt numFmtId="165" formatCode="_(&quot;€&quot;\ * #,##0_);_(&quot;€&quot;\ * \(#,##0\);_(&quot;€&quot;\ * &quot;-&quot;??_);_(@_)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3" xfId="0" applyFont="1" applyBorder="1" applyAlignment="1">
      <alignment shrinkToFit="1"/>
    </xf>
    <xf numFmtId="0" fontId="0" fillId="0" borderId="3" xfId="0" applyBorder="1"/>
    <xf numFmtId="0" fontId="2" fillId="0" borderId="4" xfId="0" applyFont="1" applyBorder="1"/>
    <xf numFmtId="0" fontId="0" fillId="0" borderId="2" xfId="0" applyBorder="1" applyAlignment="1">
      <alignment shrinkToFit="1"/>
    </xf>
    <xf numFmtId="0" fontId="0" fillId="0" borderId="1" xfId="0" applyBorder="1" applyAlignment="1">
      <alignment shrinkToFit="1"/>
    </xf>
    <xf numFmtId="0" fontId="0" fillId="0" borderId="3" xfId="0" applyBorder="1" applyAlignment="1">
      <alignment shrinkToFit="1"/>
    </xf>
    <xf numFmtId="0" fontId="2" fillId="0" borderId="4" xfId="0" applyFont="1" applyBorder="1" applyAlignment="1">
      <alignment shrinkToFit="1"/>
    </xf>
    <xf numFmtId="0" fontId="0" fillId="0" borderId="0" xfId="0" applyAlignment="1">
      <alignment shrinkToFit="1"/>
    </xf>
    <xf numFmtId="1" fontId="0" fillId="0" borderId="0" xfId="0" applyNumberFormat="1"/>
    <xf numFmtId="0" fontId="0" fillId="0" borderId="2" xfId="0" applyBorder="1"/>
    <xf numFmtId="0" fontId="0" fillId="0" borderId="1" xfId="0" applyBorder="1"/>
    <xf numFmtId="0" fontId="2" fillId="0" borderId="0" xfId="0" applyFont="1"/>
    <xf numFmtId="0" fontId="0" fillId="0" borderId="1" xfId="0" applyBorder="1"/>
    <xf numFmtId="1" fontId="2" fillId="0" borderId="0" xfId="0" applyNumberFormat="1" applyFont="1"/>
    <xf numFmtId="0" fontId="0" fillId="0" borderId="2" xfId="0" applyBorder="1"/>
    <xf numFmtId="0" fontId="0" fillId="0" borderId="1" xfId="0" applyBorder="1"/>
    <xf numFmtId="164" fontId="0" fillId="0" borderId="0" xfId="0" applyNumberFormat="1"/>
    <xf numFmtId="164" fontId="2" fillId="0" borderId="0" xfId="0" applyNumberFormat="1" applyFont="1"/>
    <xf numFmtId="165" fontId="0" fillId="0" borderId="0" xfId="5" applyNumberFormat="1" applyFont="1"/>
    <xf numFmtId="165" fontId="2" fillId="0" borderId="0" xfId="0" applyNumberFormat="1" applyFont="1"/>
  </cellXfs>
  <cellStyles count="14">
    <cellStyle name="Gevolgde hyperlink" xfId="2" builtinId="9" hidden="1"/>
    <cellStyle name="Gevolgde hyperlink" xfId="4" builtinId="9" hidden="1"/>
    <cellStyle name="Gevolgde hyperlink" xfId="7" builtinId="9" hidden="1"/>
    <cellStyle name="Gevolgde hyperlink" xfId="9" builtinId="9" hidden="1"/>
    <cellStyle name="Gevolgde hyperlink" xfId="11" builtinId="9" hidden="1"/>
    <cellStyle name="Gevolgde hyperlink" xfId="13" builtinId="9" hidden="1"/>
    <cellStyle name="Hyperlink" xfId="1" builtinId="8" hidden="1"/>
    <cellStyle name="Hyperlink" xfId="3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Procent" xfId="5" builtinId="5"/>
    <cellStyle name="Standaard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nl-NL"/>
              <a:t>Overzicht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Totaal!$B$2</c:f>
              <c:strCache>
                <c:ptCount val="1"/>
                <c:pt idx="0">
                  <c:v>Inkomsten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Totaal!$A$3:$A$15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  <c:pt idx="12">
                  <c:v>Totaal</c:v>
                </c:pt>
              </c:strCache>
            </c:strRef>
          </c:cat>
          <c:val>
            <c:numRef>
              <c:f>Totaal!$B$3:$B$15</c:f>
              <c:numCache>
                <c:formatCode>_ [$€-413]\ * #,##0_ ;_ [$€-413]\ * \-#,##0_ ;_ [$€-413]\ * "-"??_ ;_ @_ </c:formatCode>
                <c:ptCount val="13"/>
                <c:pt idx="0">
                  <c:v>2020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F9-5944-BAD9-DFB38C0504A3}"/>
            </c:ext>
          </c:extLst>
        </c:ser>
        <c:ser>
          <c:idx val="1"/>
          <c:order val="1"/>
          <c:tx>
            <c:strRef>
              <c:f>Totaal!$C$2</c:f>
              <c:strCache>
                <c:ptCount val="1"/>
                <c:pt idx="0">
                  <c:v>Uitgaven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Totaal!$A$3:$A$15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  <c:pt idx="12">
                  <c:v>Totaal</c:v>
                </c:pt>
              </c:strCache>
            </c:strRef>
          </c:cat>
          <c:val>
            <c:numRef>
              <c:f>Totaal!$C$3:$C$15</c:f>
              <c:numCache>
                <c:formatCode>_ [$€-413]\ * #,##0_ ;_ [$€-413]\ * \-#,##0_ ;_ [$€-413]\ * "-"??_ ;_ @_ </c:formatCode>
                <c:ptCount val="13"/>
                <c:pt idx="0">
                  <c:v>818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F9-5944-BAD9-DFB38C0504A3}"/>
            </c:ext>
          </c:extLst>
        </c:ser>
        <c:ser>
          <c:idx val="2"/>
          <c:order val="2"/>
          <c:tx>
            <c:strRef>
              <c:f>Totaal!$D$2</c:f>
              <c:strCache>
                <c:ptCount val="1"/>
                <c:pt idx="0">
                  <c:v>Spaarsaldo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Totaal!$A$3:$A$15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  <c:pt idx="12">
                  <c:v>Totaal</c:v>
                </c:pt>
              </c:strCache>
            </c:strRef>
          </c:cat>
          <c:val>
            <c:numRef>
              <c:f>Totaal!$D$3:$D$15</c:f>
              <c:numCache>
                <c:formatCode>_ [$€-413]\ * #,##0_ ;_ [$€-413]\ * \-#,##0_ ;_ [$€-413]\ * "-"??_ ;_ @_ </c:formatCode>
                <c:ptCount val="13"/>
                <c:pt idx="0">
                  <c:v>1202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F9-5944-BAD9-DFB38C050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2318496"/>
        <c:axId val="2106275184"/>
      </c:lineChart>
      <c:catAx>
        <c:axId val="213231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106275184"/>
        <c:crosses val="autoZero"/>
        <c:auto val="1"/>
        <c:lblAlgn val="ctr"/>
        <c:lblOffset val="100"/>
        <c:noMultiLvlLbl val="0"/>
      </c:catAx>
      <c:valAx>
        <c:axId val="210627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 sz="1200"/>
                  <a:t>Euro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_ [$€-413]\ * #,##0_ ;_ [$€-413]\ * \-#,##0_ ;_ [$€-413]\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132318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9AA-BE44-AA08-79CE9D39652C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9AA-BE44-AA08-79CE9D39652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9AA-BE44-AA08-79CE9D39652C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9AA-BE44-AA08-79CE9D39652C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D9AA-BE44-AA08-79CE9D39652C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D9AA-BE44-AA08-79CE9D39652C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D9AA-BE44-AA08-79CE9D39652C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D9AA-BE44-AA08-79CE9D39652C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D9AA-BE44-AA08-79CE9D39652C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D9AA-BE44-AA08-79CE9D39652C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D9AA-BE44-AA08-79CE9D39652C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D9AA-BE44-AA08-79CE9D39652C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D9AA-BE44-AA08-79CE9D39652C}"/>
              </c:ext>
            </c:extLst>
          </c:dPt>
          <c:dPt>
            <c:idx val="13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D9AA-BE44-AA08-79CE9D39652C}"/>
              </c:ext>
            </c:extLst>
          </c:dPt>
          <c:dPt>
            <c:idx val="14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D9AA-BE44-AA08-79CE9D39652C}"/>
              </c:ext>
            </c:extLst>
          </c:dPt>
          <c:cat>
            <c:strRef>
              <c:f>Jul!$G$1:$U$1</c:f>
              <c:strCache>
                <c:ptCount val="15"/>
                <c:pt idx="0">
                  <c:v>Belasting</c:v>
                </c:pt>
                <c:pt idx="1">
                  <c:v>Hypotheek</c:v>
                </c:pt>
                <c:pt idx="2">
                  <c:v>Boodschappen</c:v>
                </c:pt>
                <c:pt idx="3">
                  <c:v>Vervoer</c:v>
                </c:pt>
                <c:pt idx="4">
                  <c:v>Telefoon</c:v>
                </c:pt>
                <c:pt idx="5">
                  <c:v>Sport</c:v>
                </c:pt>
                <c:pt idx="6">
                  <c:v>Uiteten</c:v>
                </c:pt>
                <c:pt idx="7">
                  <c:v>Medisch</c:v>
                </c:pt>
                <c:pt idx="8">
                  <c:v>Kleding</c:v>
                </c:pt>
                <c:pt idx="9">
                  <c:v>Hobby</c:v>
                </c:pt>
                <c:pt idx="10">
                  <c:v>Abonnementen</c:v>
                </c:pt>
                <c:pt idx="11">
                  <c:v>Giften</c:v>
                </c:pt>
                <c:pt idx="12">
                  <c:v>Vakantie</c:v>
                </c:pt>
                <c:pt idx="13">
                  <c:v>Verzekeringen</c:v>
                </c:pt>
                <c:pt idx="14">
                  <c:v>Diversen</c:v>
                </c:pt>
              </c:strCache>
            </c:strRef>
          </c:cat>
          <c:val>
            <c:numRef>
              <c:f>Jul!$G$29:$U$29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D9AA-BE44-AA08-79CE9D396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F4-D84E-9AF4-A926A4EC825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F4-D84E-9AF4-A926A4EC825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6F4-D84E-9AF4-A926A4EC8256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6F4-D84E-9AF4-A926A4EC8256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6F4-D84E-9AF4-A926A4EC8256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6F4-D84E-9AF4-A926A4EC8256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6F4-D84E-9AF4-A926A4EC8256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16F4-D84E-9AF4-A926A4EC8256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16F4-D84E-9AF4-A926A4EC8256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16F4-D84E-9AF4-A926A4EC8256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16F4-D84E-9AF4-A926A4EC8256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16F4-D84E-9AF4-A926A4EC8256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16F4-D84E-9AF4-A926A4EC8256}"/>
              </c:ext>
            </c:extLst>
          </c:dPt>
          <c:dPt>
            <c:idx val="13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16F4-D84E-9AF4-A926A4EC8256}"/>
              </c:ext>
            </c:extLst>
          </c:dPt>
          <c:dPt>
            <c:idx val="14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16F4-D84E-9AF4-A926A4EC8256}"/>
              </c:ext>
            </c:extLst>
          </c:dPt>
          <c:cat>
            <c:strRef>
              <c:f>Aug!$G$1:$U$1</c:f>
              <c:strCache>
                <c:ptCount val="15"/>
                <c:pt idx="0">
                  <c:v>Belasting</c:v>
                </c:pt>
                <c:pt idx="1">
                  <c:v>Hypotheek</c:v>
                </c:pt>
                <c:pt idx="2">
                  <c:v>Boodschappen</c:v>
                </c:pt>
                <c:pt idx="3">
                  <c:v>Vervoer</c:v>
                </c:pt>
                <c:pt idx="4">
                  <c:v>Telefoon</c:v>
                </c:pt>
                <c:pt idx="5">
                  <c:v>Sport</c:v>
                </c:pt>
                <c:pt idx="6">
                  <c:v>Uiteten</c:v>
                </c:pt>
                <c:pt idx="7">
                  <c:v>Medisch</c:v>
                </c:pt>
                <c:pt idx="8">
                  <c:v>Kleding</c:v>
                </c:pt>
                <c:pt idx="9">
                  <c:v>Hobby</c:v>
                </c:pt>
                <c:pt idx="10">
                  <c:v>Abonnementen</c:v>
                </c:pt>
                <c:pt idx="11">
                  <c:v>Giften</c:v>
                </c:pt>
                <c:pt idx="12">
                  <c:v>Vakantie</c:v>
                </c:pt>
                <c:pt idx="13">
                  <c:v>Verzekeringen</c:v>
                </c:pt>
                <c:pt idx="14">
                  <c:v>Diversen</c:v>
                </c:pt>
              </c:strCache>
            </c:strRef>
          </c:cat>
          <c:val>
            <c:numRef>
              <c:f>Aug!$G$29:$U$29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16F4-D84E-9AF4-A926A4EC8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128-1E42-9370-6E2E2050894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128-1E42-9370-6E2E2050894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128-1E42-9370-6E2E2050894E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128-1E42-9370-6E2E2050894E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128-1E42-9370-6E2E2050894E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3128-1E42-9370-6E2E2050894E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3128-1E42-9370-6E2E2050894E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3128-1E42-9370-6E2E2050894E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3128-1E42-9370-6E2E2050894E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3128-1E42-9370-6E2E2050894E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3128-1E42-9370-6E2E2050894E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3128-1E42-9370-6E2E2050894E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3128-1E42-9370-6E2E2050894E}"/>
              </c:ext>
            </c:extLst>
          </c:dPt>
          <c:dPt>
            <c:idx val="13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3128-1E42-9370-6E2E2050894E}"/>
              </c:ext>
            </c:extLst>
          </c:dPt>
          <c:dPt>
            <c:idx val="14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3128-1E42-9370-6E2E2050894E}"/>
              </c:ext>
            </c:extLst>
          </c:dPt>
          <c:cat>
            <c:strRef>
              <c:f>Sep!$G$1:$U$1</c:f>
              <c:strCache>
                <c:ptCount val="15"/>
                <c:pt idx="0">
                  <c:v>Belasting</c:v>
                </c:pt>
                <c:pt idx="1">
                  <c:v>Hypotheek</c:v>
                </c:pt>
                <c:pt idx="2">
                  <c:v>Boodschappen</c:v>
                </c:pt>
                <c:pt idx="3">
                  <c:v>Vervoer</c:v>
                </c:pt>
                <c:pt idx="4">
                  <c:v>Telefoon</c:v>
                </c:pt>
                <c:pt idx="5">
                  <c:v>Sport</c:v>
                </c:pt>
                <c:pt idx="6">
                  <c:v>Uiteten</c:v>
                </c:pt>
                <c:pt idx="7">
                  <c:v>Medisch</c:v>
                </c:pt>
                <c:pt idx="8">
                  <c:v>Kleding</c:v>
                </c:pt>
                <c:pt idx="9">
                  <c:v>Hobby</c:v>
                </c:pt>
                <c:pt idx="10">
                  <c:v>Abonnementen</c:v>
                </c:pt>
                <c:pt idx="11">
                  <c:v>Giften</c:v>
                </c:pt>
                <c:pt idx="12">
                  <c:v>Vakantie</c:v>
                </c:pt>
                <c:pt idx="13">
                  <c:v>Verzekeringen</c:v>
                </c:pt>
                <c:pt idx="14">
                  <c:v>Diversen</c:v>
                </c:pt>
              </c:strCache>
            </c:strRef>
          </c:cat>
          <c:val>
            <c:numRef>
              <c:f>Sep!$G$29:$U$29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3128-1E42-9370-6E2E20508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4B9-D544-8375-A164BF8A1153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4B9-D544-8375-A164BF8A1153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4B9-D544-8375-A164BF8A1153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4B9-D544-8375-A164BF8A1153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4B9-D544-8375-A164BF8A1153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E4B9-D544-8375-A164BF8A1153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E4B9-D544-8375-A164BF8A1153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E4B9-D544-8375-A164BF8A1153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E4B9-D544-8375-A164BF8A1153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E4B9-D544-8375-A164BF8A1153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E4B9-D544-8375-A164BF8A1153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E4B9-D544-8375-A164BF8A1153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E4B9-D544-8375-A164BF8A1153}"/>
              </c:ext>
            </c:extLst>
          </c:dPt>
          <c:dPt>
            <c:idx val="13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E4B9-D544-8375-A164BF8A1153}"/>
              </c:ext>
            </c:extLst>
          </c:dPt>
          <c:dPt>
            <c:idx val="14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E4B9-D544-8375-A164BF8A1153}"/>
              </c:ext>
            </c:extLst>
          </c:dPt>
          <c:cat>
            <c:strRef>
              <c:f>Okt!$G$1:$U$1</c:f>
              <c:strCache>
                <c:ptCount val="15"/>
                <c:pt idx="0">
                  <c:v>Belasting</c:v>
                </c:pt>
                <c:pt idx="1">
                  <c:v>Hypotheek</c:v>
                </c:pt>
                <c:pt idx="2">
                  <c:v>Boodschappen</c:v>
                </c:pt>
                <c:pt idx="3">
                  <c:v>Vervoer</c:v>
                </c:pt>
                <c:pt idx="4">
                  <c:v>Telefoon</c:v>
                </c:pt>
                <c:pt idx="5">
                  <c:v>Sport</c:v>
                </c:pt>
                <c:pt idx="6">
                  <c:v>Uiteten</c:v>
                </c:pt>
                <c:pt idx="7">
                  <c:v>Medisch</c:v>
                </c:pt>
                <c:pt idx="8">
                  <c:v>Kleding</c:v>
                </c:pt>
                <c:pt idx="9">
                  <c:v>Hobby</c:v>
                </c:pt>
                <c:pt idx="10">
                  <c:v>Abonnementen</c:v>
                </c:pt>
                <c:pt idx="11">
                  <c:v>Giften</c:v>
                </c:pt>
                <c:pt idx="12">
                  <c:v>Vakantie</c:v>
                </c:pt>
                <c:pt idx="13">
                  <c:v>Verzekeringen</c:v>
                </c:pt>
                <c:pt idx="14">
                  <c:v>Diversen</c:v>
                </c:pt>
              </c:strCache>
            </c:strRef>
          </c:cat>
          <c:val>
            <c:numRef>
              <c:f>Okt!$G$29:$U$29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E4B9-D544-8375-A164BF8A1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AFB-2A4F-A249-737DC76F0CB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AFB-2A4F-A249-737DC76F0CB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AFB-2A4F-A249-737DC76F0CB2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AFB-2A4F-A249-737DC76F0CB2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9AFB-2A4F-A249-737DC76F0CB2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9AFB-2A4F-A249-737DC76F0CB2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9AFB-2A4F-A249-737DC76F0CB2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9AFB-2A4F-A249-737DC76F0CB2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9AFB-2A4F-A249-737DC76F0CB2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9AFB-2A4F-A249-737DC76F0CB2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9AFB-2A4F-A249-737DC76F0CB2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9AFB-2A4F-A249-737DC76F0CB2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9AFB-2A4F-A249-737DC76F0CB2}"/>
              </c:ext>
            </c:extLst>
          </c:dPt>
          <c:dPt>
            <c:idx val="13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9AFB-2A4F-A249-737DC76F0CB2}"/>
              </c:ext>
            </c:extLst>
          </c:dPt>
          <c:dPt>
            <c:idx val="14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9AFB-2A4F-A249-737DC76F0CB2}"/>
              </c:ext>
            </c:extLst>
          </c:dPt>
          <c:cat>
            <c:strRef>
              <c:f>Nov!$G$1:$U$1</c:f>
              <c:strCache>
                <c:ptCount val="15"/>
                <c:pt idx="0">
                  <c:v>Belasting</c:v>
                </c:pt>
                <c:pt idx="1">
                  <c:v>Hypotheek</c:v>
                </c:pt>
                <c:pt idx="2">
                  <c:v>Boodschappen</c:v>
                </c:pt>
                <c:pt idx="3">
                  <c:v>Vervoer</c:v>
                </c:pt>
                <c:pt idx="4">
                  <c:v>Telefoon</c:v>
                </c:pt>
                <c:pt idx="5">
                  <c:v>Sport</c:v>
                </c:pt>
                <c:pt idx="6">
                  <c:v>Uiteten</c:v>
                </c:pt>
                <c:pt idx="7">
                  <c:v>Medisch</c:v>
                </c:pt>
                <c:pt idx="8">
                  <c:v>Kleding</c:v>
                </c:pt>
                <c:pt idx="9">
                  <c:v>Hobby</c:v>
                </c:pt>
                <c:pt idx="10">
                  <c:v>Abonnementen</c:v>
                </c:pt>
                <c:pt idx="11">
                  <c:v>Giften</c:v>
                </c:pt>
                <c:pt idx="12">
                  <c:v>Vakantie</c:v>
                </c:pt>
                <c:pt idx="13">
                  <c:v>Verzekeringen</c:v>
                </c:pt>
                <c:pt idx="14">
                  <c:v>Diversen</c:v>
                </c:pt>
              </c:strCache>
            </c:strRef>
          </c:cat>
          <c:val>
            <c:numRef>
              <c:f>Nov!$G$29:$U$29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9AFB-2A4F-A249-737DC76F0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405-7449-AF46-477926E868A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405-7449-AF46-477926E868A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405-7449-AF46-477926E868A9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405-7449-AF46-477926E868A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405-7449-AF46-477926E868A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8405-7449-AF46-477926E868A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8405-7449-AF46-477926E868A9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8405-7449-AF46-477926E868A9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8405-7449-AF46-477926E868A9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8405-7449-AF46-477926E868A9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8405-7449-AF46-477926E868A9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8405-7449-AF46-477926E868A9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8405-7449-AF46-477926E868A9}"/>
              </c:ext>
            </c:extLst>
          </c:dPt>
          <c:dPt>
            <c:idx val="13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8405-7449-AF46-477926E868A9}"/>
              </c:ext>
            </c:extLst>
          </c:dPt>
          <c:dPt>
            <c:idx val="14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8405-7449-AF46-477926E868A9}"/>
              </c:ext>
            </c:extLst>
          </c:dPt>
          <c:cat>
            <c:strRef>
              <c:f>Dec!$G$1:$U$1</c:f>
              <c:strCache>
                <c:ptCount val="15"/>
                <c:pt idx="0">
                  <c:v>Belasting</c:v>
                </c:pt>
                <c:pt idx="1">
                  <c:v>Hypotheek</c:v>
                </c:pt>
                <c:pt idx="2">
                  <c:v>Boodschappen</c:v>
                </c:pt>
                <c:pt idx="3">
                  <c:v>Vervoer</c:v>
                </c:pt>
                <c:pt idx="4">
                  <c:v>Telefoon</c:v>
                </c:pt>
                <c:pt idx="5">
                  <c:v>Sport</c:v>
                </c:pt>
                <c:pt idx="6">
                  <c:v>Uiteten</c:v>
                </c:pt>
                <c:pt idx="7">
                  <c:v>Medisch</c:v>
                </c:pt>
                <c:pt idx="8">
                  <c:v>Kleding</c:v>
                </c:pt>
                <c:pt idx="9">
                  <c:v>Hobby</c:v>
                </c:pt>
                <c:pt idx="10">
                  <c:v>Abonnementen</c:v>
                </c:pt>
                <c:pt idx="11">
                  <c:v>Giften</c:v>
                </c:pt>
                <c:pt idx="12">
                  <c:v>Vakantie</c:v>
                </c:pt>
                <c:pt idx="13">
                  <c:v>Verzekeringen</c:v>
                </c:pt>
                <c:pt idx="14">
                  <c:v>Diversen</c:v>
                </c:pt>
              </c:strCache>
            </c:strRef>
          </c:cat>
          <c:val>
            <c:numRef>
              <c:f>Dec!$G$29:$U$29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8405-7449-AF46-477926E86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nl-NL"/>
              <a:t>Verdeling uitgaven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780-ED4C-A30A-6E4B869650B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780-ED4C-A30A-6E4B869650B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780-ED4C-A30A-6E4B869650B0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780-ED4C-A30A-6E4B869650B0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780-ED4C-A30A-6E4B869650B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780-ED4C-A30A-6E4B869650B0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780-ED4C-A30A-6E4B869650B0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780-ED4C-A30A-6E4B869650B0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780-ED4C-A30A-6E4B869650B0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780-ED4C-A30A-6E4B869650B0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780-ED4C-A30A-6E4B869650B0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C780-ED4C-A30A-6E4B869650B0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C780-ED4C-A30A-6E4B869650B0}"/>
              </c:ext>
            </c:extLst>
          </c:dPt>
          <c:dPt>
            <c:idx val="13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C780-ED4C-A30A-6E4B869650B0}"/>
              </c:ext>
            </c:extLst>
          </c:dPt>
          <c:dPt>
            <c:idx val="14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C780-ED4C-A30A-6E4B869650B0}"/>
              </c:ext>
            </c:extLst>
          </c:dPt>
          <c:cat>
            <c:strRef>
              <c:f>Totaal!$G$2:$U$2</c:f>
              <c:strCache>
                <c:ptCount val="15"/>
                <c:pt idx="0">
                  <c:v>Belasting</c:v>
                </c:pt>
                <c:pt idx="1">
                  <c:v>Hypotheek</c:v>
                </c:pt>
                <c:pt idx="2">
                  <c:v>Boodschappen</c:v>
                </c:pt>
                <c:pt idx="3">
                  <c:v>Vervoer</c:v>
                </c:pt>
                <c:pt idx="4">
                  <c:v>Telefoon</c:v>
                </c:pt>
                <c:pt idx="5">
                  <c:v>Sport</c:v>
                </c:pt>
                <c:pt idx="6">
                  <c:v>Uiteten</c:v>
                </c:pt>
                <c:pt idx="7">
                  <c:v>Medisch</c:v>
                </c:pt>
                <c:pt idx="8">
                  <c:v>Kleding</c:v>
                </c:pt>
                <c:pt idx="9">
                  <c:v>Hobby</c:v>
                </c:pt>
                <c:pt idx="10">
                  <c:v>Abonnementen</c:v>
                </c:pt>
                <c:pt idx="11">
                  <c:v>Giften</c:v>
                </c:pt>
                <c:pt idx="12">
                  <c:v>Vakantie</c:v>
                </c:pt>
                <c:pt idx="13">
                  <c:v>Verzekeringen</c:v>
                </c:pt>
                <c:pt idx="14">
                  <c:v>Diversen</c:v>
                </c:pt>
              </c:strCache>
            </c:strRef>
          </c:cat>
          <c:val>
            <c:numRef>
              <c:f>Totaal!$G$15:$U$15</c:f>
              <c:numCache>
                <c:formatCode>_("€"\ * #,##0_);_("€"\ * \(#,##0\);_("€"\ * "-"??_);_(@_)</c:formatCode>
                <c:ptCount val="15"/>
                <c:pt idx="0">
                  <c:v>0.83333333333333337</c:v>
                </c:pt>
                <c:pt idx="1">
                  <c:v>42.583333333333336</c:v>
                </c:pt>
                <c:pt idx="2">
                  <c:v>7.916666666666667</c:v>
                </c:pt>
                <c:pt idx="3">
                  <c:v>5.25</c:v>
                </c:pt>
                <c:pt idx="4">
                  <c:v>0.83333333333333337</c:v>
                </c:pt>
                <c:pt idx="5">
                  <c:v>0</c:v>
                </c:pt>
                <c:pt idx="6">
                  <c:v>2.5</c:v>
                </c:pt>
                <c:pt idx="7">
                  <c:v>9.1666666666666661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C780-ED4C-A30A-6E4B869650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nl-NL"/>
              <a:t>Spaarquote</a:t>
            </a:r>
            <a:r>
              <a:rPr lang="nl-NL" baseline="0"/>
              <a:t> 2023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Totaal!$E$2</c:f>
              <c:strCache>
                <c:ptCount val="1"/>
                <c:pt idx="0">
                  <c:v>Spaarquote [%]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Totaal!$A$3:$A$15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  <c:pt idx="12">
                  <c:v>Totaal</c:v>
                </c:pt>
              </c:strCache>
            </c:strRef>
          </c:cat>
          <c:val>
            <c:numRef>
              <c:f>Totaal!$E$3:$E$15</c:f>
              <c:numCache>
                <c:formatCode>0</c:formatCode>
                <c:ptCount val="13"/>
                <c:pt idx="0">
                  <c:v>59.504950495049499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59.182668636139837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3E-9047-8CD1-792A532D3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2346480"/>
        <c:axId val="2132348800"/>
      </c:lineChart>
      <c:catAx>
        <c:axId val="213234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132348800"/>
        <c:crosses val="autoZero"/>
        <c:auto val="1"/>
        <c:lblAlgn val="ctr"/>
        <c:lblOffset val="100"/>
        <c:noMultiLvlLbl val="0"/>
      </c:catAx>
      <c:valAx>
        <c:axId val="21323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 sz="1200"/>
                  <a:t>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132346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nl-NL"/>
              <a:t>Verdeling uitgaven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DF2-8B44-A3D6-885344942E9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DF2-8B44-A3D6-885344942E9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DF2-8B44-A3D6-885344942E90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DF2-8B44-A3D6-885344942E90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DF2-8B44-A3D6-885344942E9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8DF2-8B44-A3D6-885344942E90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8DF2-8B44-A3D6-885344942E90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8DF2-8B44-A3D6-885344942E90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8DF2-8B44-A3D6-885344942E90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8DF2-8B44-A3D6-885344942E90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8DF2-8B44-A3D6-885344942E90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8DF2-8B44-A3D6-885344942E90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8DF2-8B44-A3D6-885344942E90}"/>
              </c:ext>
            </c:extLst>
          </c:dPt>
          <c:dPt>
            <c:idx val="13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8DF2-8B44-A3D6-885344942E90}"/>
              </c:ext>
            </c:extLst>
          </c:dPt>
          <c:dPt>
            <c:idx val="14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8DF2-8B44-A3D6-885344942E90}"/>
              </c:ext>
            </c:extLst>
          </c:dPt>
          <c:cat>
            <c:strRef>
              <c:f>Totaal!$G$2:$U$2</c:f>
              <c:strCache>
                <c:ptCount val="15"/>
                <c:pt idx="0">
                  <c:v>Belasting</c:v>
                </c:pt>
                <c:pt idx="1">
                  <c:v>Hypotheek</c:v>
                </c:pt>
                <c:pt idx="2">
                  <c:v>Boodschappen</c:v>
                </c:pt>
                <c:pt idx="3">
                  <c:v>Vervoer</c:v>
                </c:pt>
                <c:pt idx="4">
                  <c:v>Telefoon</c:v>
                </c:pt>
                <c:pt idx="5">
                  <c:v>Sport</c:v>
                </c:pt>
                <c:pt idx="6">
                  <c:v>Uiteten</c:v>
                </c:pt>
                <c:pt idx="7">
                  <c:v>Medisch</c:v>
                </c:pt>
                <c:pt idx="8">
                  <c:v>Kleding</c:v>
                </c:pt>
                <c:pt idx="9">
                  <c:v>Hobby</c:v>
                </c:pt>
                <c:pt idx="10">
                  <c:v>Abonnementen</c:v>
                </c:pt>
                <c:pt idx="11">
                  <c:v>Giften</c:v>
                </c:pt>
                <c:pt idx="12">
                  <c:v>Vakantie</c:v>
                </c:pt>
                <c:pt idx="13">
                  <c:v>Verzekeringen</c:v>
                </c:pt>
                <c:pt idx="14">
                  <c:v>Diversen</c:v>
                </c:pt>
              </c:strCache>
            </c:strRef>
          </c:cat>
          <c:val>
            <c:numRef>
              <c:f>Totaal!$G$15:$U$15</c:f>
              <c:numCache>
                <c:formatCode>_("€"\ * #,##0_);_("€"\ * \(#,##0\);_("€"\ * "-"??_);_(@_)</c:formatCode>
                <c:ptCount val="15"/>
                <c:pt idx="0">
                  <c:v>0.83333333333333337</c:v>
                </c:pt>
                <c:pt idx="1">
                  <c:v>42.583333333333336</c:v>
                </c:pt>
                <c:pt idx="2">
                  <c:v>7.916666666666667</c:v>
                </c:pt>
                <c:pt idx="3">
                  <c:v>5.25</c:v>
                </c:pt>
                <c:pt idx="4">
                  <c:v>0.83333333333333337</c:v>
                </c:pt>
                <c:pt idx="5">
                  <c:v>0</c:v>
                </c:pt>
                <c:pt idx="6">
                  <c:v>2.5</c:v>
                </c:pt>
                <c:pt idx="7">
                  <c:v>9.1666666666666661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8DF2-8B44-A3D6-885344942E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71B-524B-83A6-61279CE5115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71B-524B-83A6-61279CE5115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71B-524B-83A6-61279CE51150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71B-524B-83A6-61279CE51150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71B-524B-83A6-61279CE5115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E71B-524B-83A6-61279CE51150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E71B-524B-83A6-61279CE51150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E71B-524B-83A6-61279CE51150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E71B-524B-83A6-61279CE51150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E71B-524B-83A6-61279CE51150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E71B-524B-83A6-61279CE51150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E71B-524B-83A6-61279CE51150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E71B-524B-83A6-61279CE51150}"/>
              </c:ext>
            </c:extLst>
          </c:dPt>
          <c:dPt>
            <c:idx val="13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E71B-524B-83A6-61279CE51150}"/>
              </c:ext>
            </c:extLst>
          </c:dPt>
          <c:dPt>
            <c:idx val="14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E71B-524B-83A6-61279CE51150}"/>
              </c:ext>
            </c:extLst>
          </c:dPt>
          <c:cat>
            <c:strRef>
              <c:f>Jan!$G$1:$U$1</c:f>
              <c:strCache>
                <c:ptCount val="15"/>
                <c:pt idx="0">
                  <c:v>Belasting</c:v>
                </c:pt>
                <c:pt idx="1">
                  <c:v>Hypotheek</c:v>
                </c:pt>
                <c:pt idx="2">
                  <c:v>Boodschappen</c:v>
                </c:pt>
                <c:pt idx="3">
                  <c:v>Vervoer</c:v>
                </c:pt>
                <c:pt idx="4">
                  <c:v>Telefoon</c:v>
                </c:pt>
                <c:pt idx="5">
                  <c:v>Sport</c:v>
                </c:pt>
                <c:pt idx="6">
                  <c:v>Uiteten</c:v>
                </c:pt>
                <c:pt idx="7">
                  <c:v>Medisch</c:v>
                </c:pt>
                <c:pt idx="8">
                  <c:v>Kleding</c:v>
                </c:pt>
                <c:pt idx="9">
                  <c:v>Hobby</c:v>
                </c:pt>
                <c:pt idx="10">
                  <c:v>Abonnementen</c:v>
                </c:pt>
                <c:pt idx="11">
                  <c:v>Giften</c:v>
                </c:pt>
                <c:pt idx="12">
                  <c:v>Vakantie</c:v>
                </c:pt>
                <c:pt idx="13">
                  <c:v>Verzekeringen</c:v>
                </c:pt>
                <c:pt idx="14">
                  <c:v>Diversen</c:v>
                </c:pt>
              </c:strCache>
            </c:strRef>
          </c:cat>
          <c:val>
            <c:numRef>
              <c:f>Jan!$G$29:$U$29</c:f>
              <c:numCache>
                <c:formatCode>General</c:formatCode>
                <c:ptCount val="15"/>
                <c:pt idx="0">
                  <c:v>10</c:v>
                </c:pt>
                <c:pt idx="1">
                  <c:v>500</c:v>
                </c:pt>
                <c:pt idx="2">
                  <c:v>95</c:v>
                </c:pt>
                <c:pt idx="3">
                  <c:v>63</c:v>
                </c:pt>
                <c:pt idx="4">
                  <c:v>10</c:v>
                </c:pt>
                <c:pt idx="5">
                  <c:v>0</c:v>
                </c:pt>
                <c:pt idx="6">
                  <c:v>30</c:v>
                </c:pt>
                <c:pt idx="7">
                  <c:v>110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E71B-524B-83A6-61279CE51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830-AD4C-BCD1-0A0BCD644FA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830-AD4C-BCD1-0A0BCD644FA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830-AD4C-BCD1-0A0BCD644FA9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830-AD4C-BCD1-0A0BCD644FA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830-AD4C-BCD1-0A0BCD644FA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4830-AD4C-BCD1-0A0BCD644FA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4830-AD4C-BCD1-0A0BCD644FA9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4830-AD4C-BCD1-0A0BCD644FA9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4830-AD4C-BCD1-0A0BCD644FA9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4830-AD4C-BCD1-0A0BCD644FA9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4830-AD4C-BCD1-0A0BCD644FA9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4830-AD4C-BCD1-0A0BCD644FA9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4830-AD4C-BCD1-0A0BCD644FA9}"/>
              </c:ext>
            </c:extLst>
          </c:dPt>
          <c:dPt>
            <c:idx val="13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4830-AD4C-BCD1-0A0BCD644FA9}"/>
              </c:ext>
            </c:extLst>
          </c:dPt>
          <c:dPt>
            <c:idx val="14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4830-AD4C-BCD1-0A0BCD644FA9}"/>
              </c:ext>
            </c:extLst>
          </c:dPt>
          <c:cat>
            <c:strRef>
              <c:f>Feb!$G$1:$U$1</c:f>
              <c:strCache>
                <c:ptCount val="15"/>
                <c:pt idx="0">
                  <c:v>Belasting</c:v>
                </c:pt>
                <c:pt idx="1">
                  <c:v>Hypotheek</c:v>
                </c:pt>
                <c:pt idx="2">
                  <c:v>Boodschappen</c:v>
                </c:pt>
                <c:pt idx="3">
                  <c:v>Vervoer</c:v>
                </c:pt>
                <c:pt idx="4">
                  <c:v>Telefoon</c:v>
                </c:pt>
                <c:pt idx="5">
                  <c:v>Sport</c:v>
                </c:pt>
                <c:pt idx="6">
                  <c:v>Uiteten</c:v>
                </c:pt>
                <c:pt idx="7">
                  <c:v>Medisch</c:v>
                </c:pt>
                <c:pt idx="8">
                  <c:v>Kleding</c:v>
                </c:pt>
                <c:pt idx="9">
                  <c:v>Hobby</c:v>
                </c:pt>
                <c:pt idx="10">
                  <c:v>Abonnementen</c:v>
                </c:pt>
                <c:pt idx="11">
                  <c:v>Giften</c:v>
                </c:pt>
                <c:pt idx="12">
                  <c:v>Vakantie</c:v>
                </c:pt>
                <c:pt idx="13">
                  <c:v>Verzekeringen</c:v>
                </c:pt>
                <c:pt idx="14">
                  <c:v>Diversen</c:v>
                </c:pt>
              </c:strCache>
            </c:strRef>
          </c:cat>
          <c:val>
            <c:numRef>
              <c:f>Feb!$G$29:$U$29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4830-AD4C-BCD1-0A0BCD644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8D7-704C-A327-9882748B07C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8D7-704C-A327-9882748B07C5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8D7-704C-A327-9882748B07C5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8D7-704C-A327-9882748B07C5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D8D7-704C-A327-9882748B07C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D8D7-704C-A327-9882748B07C5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D8D7-704C-A327-9882748B07C5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D8D7-704C-A327-9882748B07C5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D8D7-704C-A327-9882748B07C5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D8D7-704C-A327-9882748B07C5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D8D7-704C-A327-9882748B07C5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D8D7-704C-A327-9882748B07C5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D8D7-704C-A327-9882748B07C5}"/>
              </c:ext>
            </c:extLst>
          </c:dPt>
          <c:dPt>
            <c:idx val="13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D8D7-704C-A327-9882748B07C5}"/>
              </c:ext>
            </c:extLst>
          </c:dPt>
          <c:dPt>
            <c:idx val="14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D8D7-704C-A327-9882748B07C5}"/>
              </c:ext>
            </c:extLst>
          </c:dPt>
          <c:cat>
            <c:strRef>
              <c:f>Mrt!$G$1:$U$1</c:f>
              <c:strCache>
                <c:ptCount val="15"/>
                <c:pt idx="0">
                  <c:v>Belasting</c:v>
                </c:pt>
                <c:pt idx="1">
                  <c:v>Hypotheek</c:v>
                </c:pt>
                <c:pt idx="2">
                  <c:v>Boodschappen</c:v>
                </c:pt>
                <c:pt idx="3">
                  <c:v>Vervoer</c:v>
                </c:pt>
                <c:pt idx="4">
                  <c:v>Telefoon</c:v>
                </c:pt>
                <c:pt idx="5">
                  <c:v>Sport</c:v>
                </c:pt>
                <c:pt idx="6">
                  <c:v>Uiteten</c:v>
                </c:pt>
                <c:pt idx="7">
                  <c:v>Medisch</c:v>
                </c:pt>
                <c:pt idx="8">
                  <c:v>Kleding</c:v>
                </c:pt>
                <c:pt idx="9">
                  <c:v>Hobby</c:v>
                </c:pt>
                <c:pt idx="10">
                  <c:v>Abonnementen</c:v>
                </c:pt>
                <c:pt idx="11">
                  <c:v>Giften</c:v>
                </c:pt>
                <c:pt idx="12">
                  <c:v>Vakantie</c:v>
                </c:pt>
                <c:pt idx="13">
                  <c:v>Verzekeringen</c:v>
                </c:pt>
                <c:pt idx="14">
                  <c:v>Diversen</c:v>
                </c:pt>
              </c:strCache>
            </c:strRef>
          </c:cat>
          <c:val>
            <c:numRef>
              <c:f>Mrt!$G$29:$U$29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D8D7-704C-A327-9882748B0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3F8-E044-95A6-C9266CC2C71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3F8-E044-95A6-C9266CC2C71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3F8-E044-95A6-C9266CC2C711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3F8-E044-95A6-C9266CC2C711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3F8-E044-95A6-C9266CC2C711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F3F8-E044-95A6-C9266CC2C711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F3F8-E044-95A6-C9266CC2C711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F3F8-E044-95A6-C9266CC2C711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F3F8-E044-95A6-C9266CC2C711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F3F8-E044-95A6-C9266CC2C711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F3F8-E044-95A6-C9266CC2C711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F3F8-E044-95A6-C9266CC2C711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F3F8-E044-95A6-C9266CC2C711}"/>
              </c:ext>
            </c:extLst>
          </c:dPt>
          <c:dPt>
            <c:idx val="13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F3F8-E044-95A6-C9266CC2C711}"/>
              </c:ext>
            </c:extLst>
          </c:dPt>
          <c:dPt>
            <c:idx val="14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F3F8-E044-95A6-C9266CC2C711}"/>
              </c:ext>
            </c:extLst>
          </c:dPt>
          <c:cat>
            <c:strRef>
              <c:f>Apr!$G$1:$U$1</c:f>
              <c:strCache>
                <c:ptCount val="15"/>
                <c:pt idx="0">
                  <c:v>Belasting</c:v>
                </c:pt>
                <c:pt idx="1">
                  <c:v>Hypotheek</c:v>
                </c:pt>
                <c:pt idx="2">
                  <c:v>Boodschappen</c:v>
                </c:pt>
                <c:pt idx="3">
                  <c:v>Vervoer</c:v>
                </c:pt>
                <c:pt idx="4">
                  <c:v>Telefoon</c:v>
                </c:pt>
                <c:pt idx="5">
                  <c:v>Sport</c:v>
                </c:pt>
                <c:pt idx="6">
                  <c:v>Uiteten</c:v>
                </c:pt>
                <c:pt idx="7">
                  <c:v>Medisch</c:v>
                </c:pt>
                <c:pt idx="8">
                  <c:v>Kleding</c:v>
                </c:pt>
                <c:pt idx="9">
                  <c:v>Hobby</c:v>
                </c:pt>
                <c:pt idx="10">
                  <c:v>Abonnementen</c:v>
                </c:pt>
                <c:pt idx="11">
                  <c:v>Giften</c:v>
                </c:pt>
                <c:pt idx="12">
                  <c:v>Vakantie</c:v>
                </c:pt>
                <c:pt idx="13">
                  <c:v>Verzekeringen</c:v>
                </c:pt>
                <c:pt idx="14">
                  <c:v>Diversen</c:v>
                </c:pt>
              </c:strCache>
            </c:strRef>
          </c:cat>
          <c:val>
            <c:numRef>
              <c:f>Apr!$G$29:$U$29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F3F8-E044-95A6-C9266CC2C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1D5-A547-941B-5343B03AB0F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1D5-A547-941B-5343B03AB0F5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1D5-A547-941B-5343B03AB0F5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1D5-A547-941B-5343B03AB0F5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D1D5-A547-941B-5343B03AB0F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D1D5-A547-941B-5343B03AB0F5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D1D5-A547-941B-5343B03AB0F5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D1D5-A547-941B-5343B03AB0F5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D1D5-A547-941B-5343B03AB0F5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D1D5-A547-941B-5343B03AB0F5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D1D5-A547-941B-5343B03AB0F5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D1D5-A547-941B-5343B03AB0F5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D1D5-A547-941B-5343B03AB0F5}"/>
              </c:ext>
            </c:extLst>
          </c:dPt>
          <c:dPt>
            <c:idx val="13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D1D5-A547-941B-5343B03AB0F5}"/>
              </c:ext>
            </c:extLst>
          </c:dPt>
          <c:dPt>
            <c:idx val="14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D1D5-A547-941B-5343B03AB0F5}"/>
              </c:ext>
            </c:extLst>
          </c:dPt>
          <c:cat>
            <c:strRef>
              <c:f>Mei!$G$1:$U$1</c:f>
              <c:strCache>
                <c:ptCount val="15"/>
                <c:pt idx="0">
                  <c:v>Belasting</c:v>
                </c:pt>
                <c:pt idx="1">
                  <c:v>Hypotheek</c:v>
                </c:pt>
                <c:pt idx="2">
                  <c:v>Boodschappen</c:v>
                </c:pt>
                <c:pt idx="3">
                  <c:v>Vervoer</c:v>
                </c:pt>
                <c:pt idx="4">
                  <c:v>Telefoon</c:v>
                </c:pt>
                <c:pt idx="5">
                  <c:v>Sport</c:v>
                </c:pt>
                <c:pt idx="6">
                  <c:v>Uiteten</c:v>
                </c:pt>
                <c:pt idx="7">
                  <c:v>Medisch</c:v>
                </c:pt>
                <c:pt idx="8">
                  <c:v>Kleding</c:v>
                </c:pt>
                <c:pt idx="9">
                  <c:v>Hobby</c:v>
                </c:pt>
                <c:pt idx="10">
                  <c:v>Abonnementen</c:v>
                </c:pt>
                <c:pt idx="11">
                  <c:v>Giften</c:v>
                </c:pt>
                <c:pt idx="12">
                  <c:v>Vakantie</c:v>
                </c:pt>
                <c:pt idx="13">
                  <c:v>Verzekeringen</c:v>
                </c:pt>
                <c:pt idx="14">
                  <c:v>Diversen</c:v>
                </c:pt>
              </c:strCache>
            </c:strRef>
          </c:cat>
          <c:val>
            <c:numRef>
              <c:f>Mei!$G$29:$U$29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D1D5-A547-941B-5343B03AB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0EA-9B4A-AF1A-2E723B8B7DA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0EA-9B4A-AF1A-2E723B8B7DA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0EA-9B4A-AF1A-2E723B8B7DA4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0EA-9B4A-AF1A-2E723B8B7DA4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60EA-9B4A-AF1A-2E723B8B7DA4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60EA-9B4A-AF1A-2E723B8B7DA4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60EA-9B4A-AF1A-2E723B8B7DA4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60EA-9B4A-AF1A-2E723B8B7DA4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60EA-9B4A-AF1A-2E723B8B7DA4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60EA-9B4A-AF1A-2E723B8B7DA4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60EA-9B4A-AF1A-2E723B8B7DA4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60EA-9B4A-AF1A-2E723B8B7DA4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60EA-9B4A-AF1A-2E723B8B7DA4}"/>
              </c:ext>
            </c:extLst>
          </c:dPt>
          <c:dPt>
            <c:idx val="13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60EA-9B4A-AF1A-2E723B8B7DA4}"/>
              </c:ext>
            </c:extLst>
          </c:dPt>
          <c:dPt>
            <c:idx val="14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60EA-9B4A-AF1A-2E723B8B7DA4}"/>
              </c:ext>
            </c:extLst>
          </c:dPt>
          <c:cat>
            <c:strRef>
              <c:f>Jun!$G$1:$U$1</c:f>
              <c:strCache>
                <c:ptCount val="15"/>
                <c:pt idx="0">
                  <c:v>Belasting</c:v>
                </c:pt>
                <c:pt idx="1">
                  <c:v>Hypotheek</c:v>
                </c:pt>
                <c:pt idx="2">
                  <c:v>Boodschappen</c:v>
                </c:pt>
                <c:pt idx="3">
                  <c:v>Vervoer</c:v>
                </c:pt>
                <c:pt idx="4">
                  <c:v>Telefoon</c:v>
                </c:pt>
                <c:pt idx="5">
                  <c:v>Sport</c:v>
                </c:pt>
                <c:pt idx="6">
                  <c:v>Uiteten</c:v>
                </c:pt>
                <c:pt idx="7">
                  <c:v>Medisch</c:v>
                </c:pt>
                <c:pt idx="8">
                  <c:v>Kleding</c:v>
                </c:pt>
                <c:pt idx="9">
                  <c:v>Hobby</c:v>
                </c:pt>
                <c:pt idx="10">
                  <c:v>Abonnementen</c:v>
                </c:pt>
                <c:pt idx="11">
                  <c:v>Giften</c:v>
                </c:pt>
                <c:pt idx="12">
                  <c:v>Vakantie</c:v>
                </c:pt>
                <c:pt idx="13">
                  <c:v>Verzekeringen</c:v>
                </c:pt>
                <c:pt idx="14">
                  <c:v>Diversen</c:v>
                </c:pt>
              </c:strCache>
            </c:strRef>
          </c:cat>
          <c:val>
            <c:numRef>
              <c:f>Jun!$G$29:$U$29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0EA-9B4A-AF1A-2E723B8B7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50800</xdr:rowOff>
    </xdr:from>
    <xdr:to>
      <xdr:col>11</xdr:col>
      <xdr:colOff>381000</xdr:colOff>
      <xdr:row>34</xdr:row>
      <xdr:rowOff>156450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7BE4AA1A-3AB2-3143-ADDF-5BF767E1BA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50800"/>
          <a:ext cx="9347200" cy="70144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12</xdr:col>
      <xdr:colOff>473075</xdr:colOff>
      <xdr:row>56</xdr:row>
      <xdr:rowOff>158750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12</xdr:col>
      <xdr:colOff>473075</xdr:colOff>
      <xdr:row>56</xdr:row>
      <xdr:rowOff>158750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12</xdr:col>
      <xdr:colOff>473075</xdr:colOff>
      <xdr:row>56</xdr:row>
      <xdr:rowOff>158750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12</xdr:col>
      <xdr:colOff>473075</xdr:colOff>
      <xdr:row>56</xdr:row>
      <xdr:rowOff>158750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12</xdr:col>
      <xdr:colOff>473075</xdr:colOff>
      <xdr:row>56</xdr:row>
      <xdr:rowOff>158750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12</xdr:col>
      <xdr:colOff>473075</xdr:colOff>
      <xdr:row>56</xdr:row>
      <xdr:rowOff>158750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177800</xdr:rowOff>
    </xdr:from>
    <xdr:to>
      <xdr:col>8</xdr:col>
      <xdr:colOff>482600</xdr:colOff>
      <xdr:row>31</xdr:row>
      <xdr:rowOff>101600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215900</xdr:colOff>
      <xdr:row>26</xdr:row>
      <xdr:rowOff>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266700</xdr:colOff>
      <xdr:row>0</xdr:row>
      <xdr:rowOff>12700</xdr:rowOff>
    </xdr:from>
    <xdr:to>
      <xdr:col>19</xdr:col>
      <xdr:colOff>215900</xdr:colOff>
      <xdr:row>26</xdr:row>
      <xdr:rowOff>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254000</xdr:colOff>
      <xdr:row>29</xdr:row>
      <xdr:rowOff>177800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111125</xdr:rowOff>
    </xdr:from>
    <xdr:to>
      <xdr:col>12</xdr:col>
      <xdr:colOff>476250</xdr:colOff>
      <xdr:row>56</xdr:row>
      <xdr:rowOff>180975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12</xdr:col>
      <xdr:colOff>473075</xdr:colOff>
      <xdr:row>56</xdr:row>
      <xdr:rowOff>158750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12</xdr:col>
      <xdr:colOff>473075</xdr:colOff>
      <xdr:row>56</xdr:row>
      <xdr:rowOff>158750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12</xdr:col>
      <xdr:colOff>473075</xdr:colOff>
      <xdr:row>56</xdr:row>
      <xdr:rowOff>158750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12</xdr:col>
      <xdr:colOff>473075</xdr:colOff>
      <xdr:row>56</xdr:row>
      <xdr:rowOff>158750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12</xdr:col>
      <xdr:colOff>473075</xdr:colOff>
      <xdr:row>56</xdr:row>
      <xdr:rowOff>158750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workbookViewId="0">
      <selection activeCell="M28" sqref="M28"/>
    </sheetView>
  </sheetViews>
  <sheetFormatPr baseColWidth="10" defaultRowHeight="16" x14ac:dyDescent="0.2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30"/>
  <sheetViews>
    <sheetView workbookViewId="0">
      <selection activeCell="B5" sqref="B5"/>
    </sheetView>
  </sheetViews>
  <sheetFormatPr baseColWidth="10" defaultRowHeight="16" x14ac:dyDescent="0.2"/>
  <cols>
    <col min="2" max="2" width="11.5" style="10" customWidth="1"/>
    <col min="21" max="21" width="13.6640625" customWidth="1"/>
  </cols>
  <sheetData>
    <row r="1" spans="1:22" s="3" customFormat="1" ht="17" thickBot="1" x14ac:dyDescent="0.25">
      <c r="A1" s="3" t="s">
        <v>0</v>
      </c>
      <c r="B1" s="3" t="s">
        <v>1</v>
      </c>
      <c r="C1" s="3" t="s">
        <v>10</v>
      </c>
      <c r="D1" s="3" t="s">
        <v>36</v>
      </c>
      <c r="E1" s="3" t="s">
        <v>37</v>
      </c>
      <c r="F1" s="3" t="s">
        <v>2</v>
      </c>
      <c r="G1" s="3" t="s">
        <v>17</v>
      </c>
      <c r="H1" s="3" t="s">
        <v>38</v>
      </c>
      <c r="I1" s="3" t="s">
        <v>39</v>
      </c>
      <c r="J1" s="3" t="s">
        <v>5</v>
      </c>
      <c r="K1" s="3" t="s">
        <v>11</v>
      </c>
      <c r="L1" s="3" t="s">
        <v>12</v>
      </c>
      <c r="M1" s="3" t="s">
        <v>13</v>
      </c>
      <c r="N1" s="3" t="s">
        <v>4</v>
      </c>
      <c r="O1" s="3" t="s">
        <v>3</v>
      </c>
      <c r="P1" s="3" t="s">
        <v>16</v>
      </c>
      <c r="Q1" s="3" t="s">
        <v>15</v>
      </c>
      <c r="R1" s="3" t="s">
        <v>14</v>
      </c>
      <c r="S1" s="3" t="s">
        <v>34</v>
      </c>
      <c r="T1" s="3" t="s">
        <v>9</v>
      </c>
      <c r="U1" s="3" t="s">
        <v>6</v>
      </c>
      <c r="V1" s="3" t="s">
        <v>7</v>
      </c>
    </row>
    <row r="2" spans="1:22" s="17" customFormat="1" x14ac:dyDescent="0.2">
      <c r="A2" s="17">
        <v>1</v>
      </c>
      <c r="B2" s="6" t="s">
        <v>8</v>
      </c>
    </row>
    <row r="3" spans="1:22" s="18" customFormat="1" x14ac:dyDescent="0.2">
      <c r="B3" s="18" t="s">
        <v>40</v>
      </c>
      <c r="F3" s="18">
        <v>1</v>
      </c>
    </row>
    <row r="4" spans="1:22" s="18" customFormat="1" x14ac:dyDescent="0.2">
      <c r="B4" s="7" t="s">
        <v>38</v>
      </c>
      <c r="H4" s="18">
        <v>1</v>
      </c>
    </row>
    <row r="5" spans="1:22" s="18" customFormat="1" x14ac:dyDescent="0.2">
      <c r="B5" s="7"/>
    </row>
    <row r="6" spans="1:22" s="18" customFormat="1" x14ac:dyDescent="0.2">
      <c r="B6" s="7"/>
    </row>
    <row r="7" spans="1:22" s="18" customFormat="1" x14ac:dyDescent="0.2">
      <c r="B7" s="7"/>
    </row>
    <row r="8" spans="1:22" s="18" customFormat="1" x14ac:dyDescent="0.2">
      <c r="B8" s="7"/>
    </row>
    <row r="9" spans="1:22" s="18" customFormat="1" x14ac:dyDescent="0.2">
      <c r="B9" s="7"/>
    </row>
    <row r="10" spans="1:22" s="18" customFormat="1" x14ac:dyDescent="0.2">
      <c r="B10" s="7"/>
    </row>
    <row r="11" spans="1:22" s="18" customFormat="1" x14ac:dyDescent="0.2">
      <c r="B11" s="7"/>
    </row>
    <row r="12" spans="1:22" s="18" customFormat="1" x14ac:dyDescent="0.2">
      <c r="B12" s="7"/>
    </row>
    <row r="13" spans="1:22" s="18" customFormat="1" x14ac:dyDescent="0.2">
      <c r="B13" s="7"/>
    </row>
    <row r="14" spans="1:22" s="18" customFormat="1" x14ac:dyDescent="0.2">
      <c r="B14" s="7"/>
    </row>
    <row r="15" spans="1:22" s="18" customFormat="1" x14ac:dyDescent="0.2">
      <c r="B15" s="7"/>
    </row>
    <row r="16" spans="1:22" s="18" customFormat="1" x14ac:dyDescent="0.2">
      <c r="B16" s="7"/>
    </row>
    <row r="17" spans="2:22" s="18" customFormat="1" x14ac:dyDescent="0.2">
      <c r="B17" s="7"/>
    </row>
    <row r="18" spans="2:22" s="18" customFormat="1" x14ac:dyDescent="0.2">
      <c r="B18" s="7"/>
    </row>
    <row r="19" spans="2:22" s="18" customFormat="1" x14ac:dyDescent="0.2">
      <c r="B19" s="7"/>
    </row>
    <row r="20" spans="2:22" s="18" customFormat="1" x14ac:dyDescent="0.2">
      <c r="B20" s="7"/>
    </row>
    <row r="21" spans="2:22" s="18" customFormat="1" x14ac:dyDescent="0.2">
      <c r="B21" s="7"/>
    </row>
    <row r="22" spans="2:22" s="18" customFormat="1" x14ac:dyDescent="0.2">
      <c r="B22" s="7"/>
    </row>
    <row r="23" spans="2:22" s="18" customFormat="1" x14ac:dyDescent="0.2">
      <c r="B23" s="7"/>
    </row>
    <row r="24" spans="2:22" s="18" customFormat="1" x14ac:dyDescent="0.2">
      <c r="B24" s="7"/>
    </row>
    <row r="25" spans="2:22" s="18" customFormat="1" x14ac:dyDescent="0.2">
      <c r="B25" s="7"/>
    </row>
    <row r="26" spans="2:22" s="18" customFormat="1" x14ac:dyDescent="0.2">
      <c r="B26" s="7"/>
    </row>
    <row r="27" spans="2:22" s="18" customFormat="1" x14ac:dyDescent="0.2">
      <c r="B27" s="7"/>
    </row>
    <row r="28" spans="2:22" s="4" customFormat="1" ht="17" thickBot="1" x14ac:dyDescent="0.25">
      <c r="B28" s="8"/>
    </row>
    <row r="29" spans="2:22" s="5" customFormat="1" ht="17" thickBot="1" x14ac:dyDescent="0.25">
      <c r="B29" s="9" t="s">
        <v>18</v>
      </c>
      <c r="C29" s="5">
        <f t="shared" ref="C29:U29" si="0">SUM(C2:C28)</f>
        <v>0</v>
      </c>
      <c r="D29" s="5">
        <f t="shared" si="0"/>
        <v>0</v>
      </c>
      <c r="E29" s="5">
        <f t="shared" si="0"/>
        <v>0</v>
      </c>
      <c r="F29" s="5">
        <f t="shared" si="0"/>
        <v>1</v>
      </c>
      <c r="G29" s="5">
        <f t="shared" si="0"/>
        <v>0</v>
      </c>
      <c r="H29" s="5">
        <f t="shared" si="0"/>
        <v>1</v>
      </c>
      <c r="I29" s="5">
        <f t="shared" si="0"/>
        <v>0</v>
      </c>
      <c r="J29" s="5">
        <f t="shared" si="0"/>
        <v>0</v>
      </c>
      <c r="K29" s="5">
        <f t="shared" si="0"/>
        <v>0</v>
      </c>
      <c r="L29" s="5">
        <f t="shared" si="0"/>
        <v>0</v>
      </c>
      <c r="M29" s="5">
        <f t="shared" si="0"/>
        <v>0</v>
      </c>
      <c r="N29" s="5">
        <f t="shared" si="0"/>
        <v>0</v>
      </c>
      <c r="O29" s="5">
        <f t="shared" si="0"/>
        <v>0</v>
      </c>
      <c r="P29" s="5">
        <f t="shared" si="0"/>
        <v>0</v>
      </c>
      <c r="Q29" s="5">
        <f t="shared" si="0"/>
        <v>0</v>
      </c>
      <c r="R29" s="5">
        <f t="shared" si="0"/>
        <v>0</v>
      </c>
      <c r="S29" s="5">
        <f t="shared" si="0"/>
        <v>0</v>
      </c>
      <c r="T29" s="5">
        <f t="shared" si="0"/>
        <v>0</v>
      </c>
      <c r="U29" s="5">
        <f t="shared" si="0"/>
        <v>0</v>
      </c>
      <c r="V29" s="5">
        <f>SUM(G29:U29)</f>
        <v>1</v>
      </c>
    </row>
    <row r="30" spans="2:22" ht="17" thickTop="1" x14ac:dyDescent="0.2"/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30"/>
  <sheetViews>
    <sheetView workbookViewId="0">
      <selection activeCell="B5" sqref="B5"/>
    </sheetView>
  </sheetViews>
  <sheetFormatPr baseColWidth="10" defaultRowHeight="16" x14ac:dyDescent="0.2"/>
  <cols>
    <col min="2" max="2" width="11.5" style="10" customWidth="1"/>
    <col min="21" max="21" width="13.6640625" customWidth="1"/>
  </cols>
  <sheetData>
    <row r="1" spans="1:22" s="3" customFormat="1" ht="17" thickBot="1" x14ac:dyDescent="0.25">
      <c r="A1" s="3" t="s">
        <v>0</v>
      </c>
      <c r="B1" s="3" t="s">
        <v>1</v>
      </c>
      <c r="C1" s="3" t="s">
        <v>10</v>
      </c>
      <c r="D1" s="3" t="s">
        <v>36</v>
      </c>
      <c r="E1" s="3" t="s">
        <v>37</v>
      </c>
      <c r="F1" s="3" t="s">
        <v>2</v>
      </c>
      <c r="G1" s="3" t="s">
        <v>17</v>
      </c>
      <c r="H1" s="3" t="s">
        <v>38</v>
      </c>
      <c r="I1" s="3" t="s">
        <v>39</v>
      </c>
      <c r="J1" s="3" t="s">
        <v>5</v>
      </c>
      <c r="K1" s="3" t="s">
        <v>11</v>
      </c>
      <c r="L1" s="3" t="s">
        <v>12</v>
      </c>
      <c r="M1" s="3" t="s">
        <v>13</v>
      </c>
      <c r="N1" s="3" t="s">
        <v>4</v>
      </c>
      <c r="O1" s="3" t="s">
        <v>3</v>
      </c>
      <c r="P1" s="3" t="s">
        <v>16</v>
      </c>
      <c r="Q1" s="3" t="s">
        <v>15</v>
      </c>
      <c r="R1" s="3" t="s">
        <v>14</v>
      </c>
      <c r="S1" s="3" t="s">
        <v>34</v>
      </c>
      <c r="T1" s="3" t="s">
        <v>9</v>
      </c>
      <c r="U1" s="3" t="s">
        <v>6</v>
      </c>
      <c r="V1" s="3" t="s">
        <v>7</v>
      </c>
    </row>
    <row r="2" spans="1:22" s="17" customFormat="1" x14ac:dyDescent="0.2">
      <c r="A2" s="17">
        <v>1</v>
      </c>
      <c r="B2" s="6" t="s">
        <v>8</v>
      </c>
    </row>
    <row r="3" spans="1:22" s="18" customFormat="1" x14ac:dyDescent="0.2">
      <c r="B3" s="18" t="s">
        <v>40</v>
      </c>
      <c r="F3" s="18">
        <v>1</v>
      </c>
    </row>
    <row r="4" spans="1:22" s="18" customFormat="1" x14ac:dyDescent="0.2">
      <c r="B4" s="7" t="s">
        <v>38</v>
      </c>
      <c r="H4" s="18">
        <v>1</v>
      </c>
    </row>
    <row r="5" spans="1:22" s="18" customFormat="1" x14ac:dyDescent="0.2">
      <c r="B5" s="7"/>
    </row>
    <row r="6" spans="1:22" s="18" customFormat="1" x14ac:dyDescent="0.2">
      <c r="B6" s="7"/>
    </row>
    <row r="7" spans="1:22" s="18" customFormat="1" x14ac:dyDescent="0.2">
      <c r="B7" s="7"/>
    </row>
    <row r="8" spans="1:22" s="18" customFormat="1" x14ac:dyDescent="0.2">
      <c r="B8" s="7"/>
    </row>
    <row r="9" spans="1:22" s="18" customFormat="1" x14ac:dyDescent="0.2">
      <c r="B9" s="7"/>
    </row>
    <row r="10" spans="1:22" s="18" customFormat="1" x14ac:dyDescent="0.2">
      <c r="B10" s="7"/>
    </row>
    <row r="11" spans="1:22" s="18" customFormat="1" x14ac:dyDescent="0.2">
      <c r="B11" s="7"/>
    </row>
    <row r="12" spans="1:22" s="18" customFormat="1" x14ac:dyDescent="0.2">
      <c r="B12" s="7"/>
    </row>
    <row r="13" spans="1:22" s="18" customFormat="1" x14ac:dyDescent="0.2">
      <c r="B13" s="7"/>
    </row>
    <row r="14" spans="1:22" s="18" customFormat="1" x14ac:dyDescent="0.2">
      <c r="B14" s="7"/>
    </row>
    <row r="15" spans="1:22" s="18" customFormat="1" x14ac:dyDescent="0.2">
      <c r="B15" s="7"/>
    </row>
    <row r="16" spans="1:22" s="18" customFormat="1" x14ac:dyDescent="0.2">
      <c r="B16" s="7"/>
    </row>
    <row r="17" spans="2:22" s="18" customFormat="1" x14ac:dyDescent="0.2">
      <c r="B17" s="7"/>
    </row>
    <row r="18" spans="2:22" s="18" customFormat="1" x14ac:dyDescent="0.2">
      <c r="B18" s="7"/>
    </row>
    <row r="19" spans="2:22" s="18" customFormat="1" x14ac:dyDescent="0.2">
      <c r="B19" s="7"/>
    </row>
    <row r="20" spans="2:22" s="18" customFormat="1" x14ac:dyDescent="0.2">
      <c r="B20" s="7"/>
    </row>
    <row r="21" spans="2:22" s="18" customFormat="1" x14ac:dyDescent="0.2">
      <c r="B21" s="7"/>
    </row>
    <row r="22" spans="2:22" s="18" customFormat="1" x14ac:dyDescent="0.2">
      <c r="B22" s="7"/>
    </row>
    <row r="23" spans="2:22" s="18" customFormat="1" x14ac:dyDescent="0.2">
      <c r="B23" s="7"/>
    </row>
    <row r="24" spans="2:22" s="18" customFormat="1" x14ac:dyDescent="0.2">
      <c r="B24" s="7"/>
    </row>
    <row r="25" spans="2:22" s="18" customFormat="1" x14ac:dyDescent="0.2">
      <c r="B25" s="7"/>
    </row>
    <row r="26" spans="2:22" s="18" customFormat="1" x14ac:dyDescent="0.2">
      <c r="B26" s="7"/>
    </row>
    <row r="27" spans="2:22" s="18" customFormat="1" x14ac:dyDescent="0.2">
      <c r="B27" s="7"/>
    </row>
    <row r="28" spans="2:22" s="4" customFormat="1" ht="17" thickBot="1" x14ac:dyDescent="0.25">
      <c r="B28" s="8"/>
    </row>
    <row r="29" spans="2:22" s="5" customFormat="1" ht="17" thickBot="1" x14ac:dyDescent="0.25">
      <c r="B29" s="9" t="s">
        <v>18</v>
      </c>
      <c r="C29" s="5">
        <f t="shared" ref="C29:U29" si="0">SUM(C2:C28)</f>
        <v>0</v>
      </c>
      <c r="D29" s="5">
        <f t="shared" si="0"/>
        <v>0</v>
      </c>
      <c r="E29" s="5">
        <f t="shared" si="0"/>
        <v>0</v>
      </c>
      <c r="F29" s="5">
        <f t="shared" si="0"/>
        <v>1</v>
      </c>
      <c r="G29" s="5">
        <f t="shared" si="0"/>
        <v>0</v>
      </c>
      <c r="H29" s="5">
        <f t="shared" si="0"/>
        <v>1</v>
      </c>
      <c r="I29" s="5">
        <f t="shared" si="0"/>
        <v>0</v>
      </c>
      <c r="J29" s="5">
        <f t="shared" si="0"/>
        <v>0</v>
      </c>
      <c r="K29" s="5">
        <f t="shared" si="0"/>
        <v>0</v>
      </c>
      <c r="L29" s="5">
        <f t="shared" si="0"/>
        <v>0</v>
      </c>
      <c r="M29" s="5">
        <f t="shared" si="0"/>
        <v>0</v>
      </c>
      <c r="N29" s="5">
        <f t="shared" si="0"/>
        <v>0</v>
      </c>
      <c r="O29" s="5">
        <f t="shared" si="0"/>
        <v>0</v>
      </c>
      <c r="P29" s="5">
        <f t="shared" si="0"/>
        <v>0</v>
      </c>
      <c r="Q29" s="5">
        <f t="shared" si="0"/>
        <v>0</v>
      </c>
      <c r="R29" s="5">
        <f t="shared" si="0"/>
        <v>0</v>
      </c>
      <c r="S29" s="5">
        <f t="shared" si="0"/>
        <v>0</v>
      </c>
      <c r="T29" s="5">
        <f t="shared" si="0"/>
        <v>0</v>
      </c>
      <c r="U29" s="5">
        <f t="shared" si="0"/>
        <v>0</v>
      </c>
      <c r="V29" s="5">
        <f>SUM(G29:U29)</f>
        <v>1</v>
      </c>
    </row>
    <row r="30" spans="2:22" ht="17" thickTop="1" x14ac:dyDescent="0.2"/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30"/>
  <sheetViews>
    <sheetView workbookViewId="0">
      <selection activeCell="B5" sqref="B5"/>
    </sheetView>
  </sheetViews>
  <sheetFormatPr baseColWidth="10" defaultRowHeight="16" x14ac:dyDescent="0.2"/>
  <cols>
    <col min="2" max="2" width="11.5" style="10" customWidth="1"/>
    <col min="21" max="21" width="13.6640625" customWidth="1"/>
  </cols>
  <sheetData>
    <row r="1" spans="1:22" s="3" customFormat="1" ht="17" thickBot="1" x14ac:dyDescent="0.25">
      <c r="A1" s="3" t="s">
        <v>0</v>
      </c>
      <c r="B1" s="3" t="s">
        <v>1</v>
      </c>
      <c r="C1" s="3" t="s">
        <v>10</v>
      </c>
      <c r="D1" s="3" t="s">
        <v>36</v>
      </c>
      <c r="E1" s="3" t="s">
        <v>37</v>
      </c>
      <c r="F1" s="3" t="s">
        <v>2</v>
      </c>
      <c r="G1" s="3" t="s">
        <v>17</v>
      </c>
      <c r="H1" s="3" t="s">
        <v>38</v>
      </c>
      <c r="I1" s="3" t="s">
        <v>39</v>
      </c>
      <c r="J1" s="3" t="s">
        <v>5</v>
      </c>
      <c r="K1" s="3" t="s">
        <v>11</v>
      </c>
      <c r="L1" s="3" t="s">
        <v>12</v>
      </c>
      <c r="M1" s="3" t="s">
        <v>13</v>
      </c>
      <c r="N1" s="3" t="s">
        <v>4</v>
      </c>
      <c r="O1" s="3" t="s">
        <v>3</v>
      </c>
      <c r="P1" s="3" t="s">
        <v>16</v>
      </c>
      <c r="Q1" s="3" t="s">
        <v>15</v>
      </c>
      <c r="R1" s="3" t="s">
        <v>14</v>
      </c>
      <c r="S1" s="3" t="s">
        <v>34</v>
      </c>
      <c r="T1" s="3" t="s">
        <v>9</v>
      </c>
      <c r="U1" s="3" t="s">
        <v>6</v>
      </c>
      <c r="V1" s="3" t="s">
        <v>7</v>
      </c>
    </row>
    <row r="2" spans="1:22" s="17" customFormat="1" x14ac:dyDescent="0.2">
      <c r="A2" s="17">
        <v>1</v>
      </c>
      <c r="B2" s="6" t="s">
        <v>8</v>
      </c>
    </row>
    <row r="3" spans="1:22" s="18" customFormat="1" x14ac:dyDescent="0.2">
      <c r="B3" s="18" t="s">
        <v>40</v>
      </c>
      <c r="F3" s="18">
        <v>1</v>
      </c>
    </row>
    <row r="4" spans="1:22" s="18" customFormat="1" x14ac:dyDescent="0.2">
      <c r="B4" s="7" t="s">
        <v>38</v>
      </c>
      <c r="H4" s="18">
        <v>1</v>
      </c>
    </row>
    <row r="5" spans="1:22" s="18" customFormat="1" x14ac:dyDescent="0.2">
      <c r="B5" s="7"/>
    </row>
    <row r="6" spans="1:22" s="18" customFormat="1" x14ac:dyDescent="0.2">
      <c r="B6" s="7"/>
    </row>
    <row r="7" spans="1:22" s="18" customFormat="1" x14ac:dyDescent="0.2">
      <c r="B7" s="7"/>
    </row>
    <row r="8" spans="1:22" s="18" customFormat="1" x14ac:dyDescent="0.2">
      <c r="B8" s="7"/>
    </row>
    <row r="9" spans="1:22" s="18" customFormat="1" x14ac:dyDescent="0.2">
      <c r="B9" s="7"/>
    </row>
    <row r="10" spans="1:22" s="18" customFormat="1" x14ac:dyDescent="0.2">
      <c r="B10" s="7"/>
    </row>
    <row r="11" spans="1:22" s="18" customFormat="1" x14ac:dyDescent="0.2">
      <c r="B11" s="7"/>
    </row>
    <row r="12" spans="1:22" s="18" customFormat="1" x14ac:dyDescent="0.2">
      <c r="B12" s="7"/>
    </row>
    <row r="13" spans="1:22" s="18" customFormat="1" x14ac:dyDescent="0.2">
      <c r="B13" s="7"/>
    </row>
    <row r="14" spans="1:22" s="18" customFormat="1" x14ac:dyDescent="0.2">
      <c r="B14" s="7"/>
    </row>
    <row r="15" spans="1:22" s="18" customFormat="1" x14ac:dyDescent="0.2">
      <c r="B15" s="7"/>
    </row>
    <row r="16" spans="1:22" s="18" customFormat="1" x14ac:dyDescent="0.2">
      <c r="B16" s="7"/>
    </row>
    <row r="17" spans="2:22" s="18" customFormat="1" x14ac:dyDescent="0.2">
      <c r="B17" s="7"/>
    </row>
    <row r="18" spans="2:22" s="18" customFormat="1" x14ac:dyDescent="0.2">
      <c r="B18" s="7"/>
    </row>
    <row r="19" spans="2:22" s="18" customFormat="1" x14ac:dyDescent="0.2">
      <c r="B19" s="7"/>
    </row>
    <row r="20" spans="2:22" s="18" customFormat="1" x14ac:dyDescent="0.2">
      <c r="B20" s="7"/>
    </row>
    <row r="21" spans="2:22" s="18" customFormat="1" x14ac:dyDescent="0.2">
      <c r="B21" s="7"/>
    </row>
    <row r="22" spans="2:22" s="18" customFormat="1" x14ac:dyDescent="0.2">
      <c r="B22" s="7"/>
    </row>
    <row r="23" spans="2:22" s="18" customFormat="1" x14ac:dyDescent="0.2">
      <c r="B23" s="7"/>
    </row>
    <row r="24" spans="2:22" s="18" customFormat="1" x14ac:dyDescent="0.2">
      <c r="B24" s="7"/>
    </row>
    <row r="25" spans="2:22" s="18" customFormat="1" x14ac:dyDescent="0.2">
      <c r="B25" s="7"/>
    </row>
    <row r="26" spans="2:22" s="18" customFormat="1" x14ac:dyDescent="0.2">
      <c r="B26" s="7"/>
    </row>
    <row r="27" spans="2:22" s="18" customFormat="1" x14ac:dyDescent="0.2">
      <c r="B27" s="7"/>
    </row>
    <row r="28" spans="2:22" s="4" customFormat="1" ht="17" thickBot="1" x14ac:dyDescent="0.25">
      <c r="B28" s="8"/>
    </row>
    <row r="29" spans="2:22" s="5" customFormat="1" ht="17" thickBot="1" x14ac:dyDescent="0.25">
      <c r="B29" s="9" t="s">
        <v>18</v>
      </c>
      <c r="C29" s="5">
        <f t="shared" ref="C29:U29" si="0">SUM(C2:C28)</f>
        <v>0</v>
      </c>
      <c r="D29" s="5">
        <f t="shared" si="0"/>
        <v>0</v>
      </c>
      <c r="E29" s="5">
        <f t="shared" si="0"/>
        <v>0</v>
      </c>
      <c r="F29" s="5">
        <f t="shared" si="0"/>
        <v>1</v>
      </c>
      <c r="G29" s="5">
        <f t="shared" si="0"/>
        <v>0</v>
      </c>
      <c r="H29" s="5">
        <f t="shared" si="0"/>
        <v>1</v>
      </c>
      <c r="I29" s="5">
        <f t="shared" si="0"/>
        <v>0</v>
      </c>
      <c r="J29" s="5">
        <f t="shared" si="0"/>
        <v>0</v>
      </c>
      <c r="K29" s="5">
        <f t="shared" si="0"/>
        <v>0</v>
      </c>
      <c r="L29" s="5">
        <f t="shared" si="0"/>
        <v>0</v>
      </c>
      <c r="M29" s="5">
        <f t="shared" si="0"/>
        <v>0</v>
      </c>
      <c r="N29" s="5">
        <f t="shared" si="0"/>
        <v>0</v>
      </c>
      <c r="O29" s="5">
        <f t="shared" si="0"/>
        <v>0</v>
      </c>
      <c r="P29" s="5">
        <f t="shared" si="0"/>
        <v>0</v>
      </c>
      <c r="Q29" s="5">
        <f t="shared" si="0"/>
        <v>0</v>
      </c>
      <c r="R29" s="5">
        <f t="shared" si="0"/>
        <v>0</v>
      </c>
      <c r="S29" s="5">
        <f t="shared" si="0"/>
        <v>0</v>
      </c>
      <c r="T29" s="5">
        <f t="shared" si="0"/>
        <v>0</v>
      </c>
      <c r="U29" s="5">
        <f t="shared" si="0"/>
        <v>0</v>
      </c>
      <c r="V29" s="5">
        <f>SUM(G29:U29)</f>
        <v>1</v>
      </c>
    </row>
    <row r="30" spans="2:22" ht="17" thickTop="1" x14ac:dyDescent="0.2"/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30"/>
  <sheetViews>
    <sheetView workbookViewId="0">
      <selection activeCell="B5" sqref="B5"/>
    </sheetView>
  </sheetViews>
  <sheetFormatPr baseColWidth="10" defaultRowHeight="16" x14ac:dyDescent="0.2"/>
  <cols>
    <col min="2" max="2" width="11.5" style="10" customWidth="1"/>
    <col min="21" max="21" width="13.6640625" customWidth="1"/>
  </cols>
  <sheetData>
    <row r="1" spans="1:22" s="3" customFormat="1" ht="17" thickBot="1" x14ac:dyDescent="0.25">
      <c r="A1" s="3" t="s">
        <v>0</v>
      </c>
      <c r="B1" s="3" t="s">
        <v>1</v>
      </c>
      <c r="C1" s="3" t="s">
        <v>10</v>
      </c>
      <c r="D1" s="3" t="s">
        <v>36</v>
      </c>
      <c r="E1" s="3" t="s">
        <v>37</v>
      </c>
      <c r="F1" s="3" t="s">
        <v>2</v>
      </c>
      <c r="G1" s="3" t="s">
        <v>17</v>
      </c>
      <c r="H1" s="3" t="s">
        <v>38</v>
      </c>
      <c r="I1" s="3" t="s">
        <v>39</v>
      </c>
      <c r="J1" s="3" t="s">
        <v>5</v>
      </c>
      <c r="K1" s="3" t="s">
        <v>11</v>
      </c>
      <c r="L1" s="3" t="s">
        <v>12</v>
      </c>
      <c r="M1" s="3" t="s">
        <v>13</v>
      </c>
      <c r="N1" s="3" t="s">
        <v>4</v>
      </c>
      <c r="O1" s="3" t="s">
        <v>3</v>
      </c>
      <c r="P1" s="3" t="s">
        <v>16</v>
      </c>
      <c r="Q1" s="3" t="s">
        <v>15</v>
      </c>
      <c r="R1" s="3" t="s">
        <v>14</v>
      </c>
      <c r="S1" s="3" t="s">
        <v>34</v>
      </c>
      <c r="T1" s="3" t="s">
        <v>9</v>
      </c>
      <c r="U1" s="3" t="s">
        <v>6</v>
      </c>
      <c r="V1" s="3" t="s">
        <v>7</v>
      </c>
    </row>
    <row r="2" spans="1:22" s="17" customFormat="1" x14ac:dyDescent="0.2">
      <c r="A2" s="17">
        <v>1</v>
      </c>
      <c r="B2" s="6" t="s">
        <v>8</v>
      </c>
    </row>
    <row r="3" spans="1:22" s="18" customFormat="1" x14ac:dyDescent="0.2">
      <c r="B3" s="18" t="s">
        <v>40</v>
      </c>
      <c r="F3" s="18">
        <v>1</v>
      </c>
    </row>
    <row r="4" spans="1:22" s="18" customFormat="1" x14ac:dyDescent="0.2">
      <c r="B4" s="7" t="s">
        <v>38</v>
      </c>
      <c r="H4" s="18">
        <v>1</v>
      </c>
    </row>
    <row r="5" spans="1:22" s="18" customFormat="1" x14ac:dyDescent="0.2">
      <c r="B5" s="7"/>
    </row>
    <row r="6" spans="1:22" s="18" customFormat="1" x14ac:dyDescent="0.2">
      <c r="B6" s="7"/>
    </row>
    <row r="7" spans="1:22" s="18" customFormat="1" x14ac:dyDescent="0.2">
      <c r="B7" s="7"/>
    </row>
    <row r="8" spans="1:22" s="18" customFormat="1" x14ac:dyDescent="0.2">
      <c r="B8" s="7"/>
    </row>
    <row r="9" spans="1:22" s="18" customFormat="1" x14ac:dyDescent="0.2">
      <c r="B9" s="7"/>
    </row>
    <row r="10" spans="1:22" s="18" customFormat="1" x14ac:dyDescent="0.2">
      <c r="B10" s="7"/>
    </row>
    <row r="11" spans="1:22" s="18" customFormat="1" x14ac:dyDescent="0.2">
      <c r="B11" s="7"/>
    </row>
    <row r="12" spans="1:22" s="18" customFormat="1" x14ac:dyDescent="0.2">
      <c r="B12" s="7"/>
    </row>
    <row r="13" spans="1:22" s="18" customFormat="1" x14ac:dyDescent="0.2">
      <c r="B13" s="7"/>
    </row>
    <row r="14" spans="1:22" s="18" customFormat="1" x14ac:dyDescent="0.2">
      <c r="B14" s="7"/>
    </row>
    <row r="15" spans="1:22" s="18" customFormat="1" x14ac:dyDescent="0.2">
      <c r="B15" s="7"/>
    </row>
    <row r="16" spans="1:22" s="18" customFormat="1" x14ac:dyDescent="0.2">
      <c r="B16" s="7"/>
    </row>
    <row r="17" spans="2:22" s="18" customFormat="1" x14ac:dyDescent="0.2">
      <c r="B17" s="7"/>
    </row>
    <row r="18" spans="2:22" s="18" customFormat="1" x14ac:dyDescent="0.2">
      <c r="B18" s="7"/>
    </row>
    <row r="19" spans="2:22" s="18" customFormat="1" x14ac:dyDescent="0.2">
      <c r="B19" s="7"/>
    </row>
    <row r="20" spans="2:22" s="18" customFormat="1" x14ac:dyDescent="0.2">
      <c r="B20" s="7"/>
    </row>
    <row r="21" spans="2:22" s="18" customFormat="1" x14ac:dyDescent="0.2">
      <c r="B21" s="7"/>
    </row>
    <row r="22" spans="2:22" s="18" customFormat="1" x14ac:dyDescent="0.2">
      <c r="B22" s="7"/>
    </row>
    <row r="23" spans="2:22" s="18" customFormat="1" x14ac:dyDescent="0.2">
      <c r="B23" s="7"/>
    </row>
    <row r="24" spans="2:22" s="18" customFormat="1" x14ac:dyDescent="0.2">
      <c r="B24" s="7"/>
    </row>
    <row r="25" spans="2:22" s="18" customFormat="1" x14ac:dyDescent="0.2">
      <c r="B25" s="7"/>
    </row>
    <row r="26" spans="2:22" s="18" customFormat="1" x14ac:dyDescent="0.2">
      <c r="B26" s="7"/>
    </row>
    <row r="27" spans="2:22" s="18" customFormat="1" x14ac:dyDescent="0.2">
      <c r="B27" s="7"/>
    </row>
    <row r="28" spans="2:22" s="4" customFormat="1" ht="17" thickBot="1" x14ac:dyDescent="0.25">
      <c r="B28" s="8"/>
    </row>
    <row r="29" spans="2:22" s="5" customFormat="1" ht="17" thickBot="1" x14ac:dyDescent="0.25">
      <c r="B29" s="9" t="s">
        <v>18</v>
      </c>
      <c r="C29" s="5">
        <f t="shared" ref="C29:U29" si="0">SUM(C2:C28)</f>
        <v>0</v>
      </c>
      <c r="D29" s="5">
        <f t="shared" si="0"/>
        <v>0</v>
      </c>
      <c r="E29" s="5">
        <f t="shared" si="0"/>
        <v>0</v>
      </c>
      <c r="F29" s="5">
        <f t="shared" si="0"/>
        <v>1</v>
      </c>
      <c r="G29" s="5">
        <f t="shared" si="0"/>
        <v>0</v>
      </c>
      <c r="H29" s="5">
        <f t="shared" si="0"/>
        <v>1</v>
      </c>
      <c r="I29" s="5">
        <f t="shared" si="0"/>
        <v>0</v>
      </c>
      <c r="J29" s="5">
        <f t="shared" si="0"/>
        <v>0</v>
      </c>
      <c r="K29" s="5">
        <f t="shared" si="0"/>
        <v>0</v>
      </c>
      <c r="L29" s="5">
        <f t="shared" si="0"/>
        <v>0</v>
      </c>
      <c r="M29" s="5">
        <f t="shared" si="0"/>
        <v>0</v>
      </c>
      <c r="N29" s="5">
        <f t="shared" si="0"/>
        <v>0</v>
      </c>
      <c r="O29" s="5">
        <f t="shared" si="0"/>
        <v>0</v>
      </c>
      <c r="P29" s="5">
        <f t="shared" si="0"/>
        <v>0</v>
      </c>
      <c r="Q29" s="5">
        <f t="shared" si="0"/>
        <v>0</v>
      </c>
      <c r="R29" s="5">
        <f t="shared" si="0"/>
        <v>0</v>
      </c>
      <c r="S29" s="5">
        <f t="shared" si="0"/>
        <v>0</v>
      </c>
      <c r="T29" s="5">
        <f t="shared" si="0"/>
        <v>0</v>
      </c>
      <c r="U29" s="5">
        <f t="shared" si="0"/>
        <v>0</v>
      </c>
      <c r="V29" s="5">
        <f>SUM(G29:U29)</f>
        <v>1</v>
      </c>
    </row>
    <row r="30" spans="2:22" ht="17" thickTop="1" x14ac:dyDescent="0.2"/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30"/>
  <sheetViews>
    <sheetView workbookViewId="0">
      <selection activeCell="B5" sqref="B5"/>
    </sheetView>
  </sheetViews>
  <sheetFormatPr baseColWidth="10" defaultRowHeight="16" x14ac:dyDescent="0.2"/>
  <cols>
    <col min="2" max="2" width="11.5" style="10" customWidth="1"/>
    <col min="21" max="21" width="13.6640625" customWidth="1"/>
  </cols>
  <sheetData>
    <row r="1" spans="1:22" s="3" customFormat="1" ht="17" thickBot="1" x14ac:dyDescent="0.25">
      <c r="A1" s="3" t="s">
        <v>0</v>
      </c>
      <c r="B1" s="3" t="s">
        <v>1</v>
      </c>
      <c r="C1" s="3" t="s">
        <v>10</v>
      </c>
      <c r="D1" s="3" t="s">
        <v>36</v>
      </c>
      <c r="E1" s="3" t="s">
        <v>37</v>
      </c>
      <c r="F1" s="3" t="s">
        <v>2</v>
      </c>
      <c r="G1" s="3" t="s">
        <v>17</v>
      </c>
      <c r="H1" s="3" t="s">
        <v>38</v>
      </c>
      <c r="I1" s="3" t="s">
        <v>39</v>
      </c>
      <c r="J1" s="3" t="s">
        <v>5</v>
      </c>
      <c r="K1" s="3" t="s">
        <v>11</v>
      </c>
      <c r="L1" s="3" t="s">
        <v>12</v>
      </c>
      <c r="M1" s="3" t="s">
        <v>13</v>
      </c>
      <c r="N1" s="3" t="s">
        <v>4</v>
      </c>
      <c r="O1" s="3" t="s">
        <v>3</v>
      </c>
      <c r="P1" s="3" t="s">
        <v>16</v>
      </c>
      <c r="Q1" s="3" t="s">
        <v>15</v>
      </c>
      <c r="R1" s="3" t="s">
        <v>14</v>
      </c>
      <c r="S1" s="3" t="s">
        <v>34</v>
      </c>
      <c r="T1" s="3" t="s">
        <v>9</v>
      </c>
      <c r="U1" s="3" t="s">
        <v>6</v>
      </c>
      <c r="V1" s="3" t="s">
        <v>7</v>
      </c>
    </row>
    <row r="2" spans="1:22" s="17" customFormat="1" x14ac:dyDescent="0.2">
      <c r="A2" s="17">
        <v>1</v>
      </c>
      <c r="B2" s="6" t="s">
        <v>8</v>
      </c>
    </row>
    <row r="3" spans="1:22" s="18" customFormat="1" x14ac:dyDescent="0.2">
      <c r="B3" s="18" t="s">
        <v>40</v>
      </c>
      <c r="F3" s="18">
        <v>1</v>
      </c>
    </row>
    <row r="4" spans="1:22" s="18" customFormat="1" x14ac:dyDescent="0.2">
      <c r="B4" s="7" t="s">
        <v>38</v>
      </c>
      <c r="H4" s="18">
        <v>1</v>
      </c>
    </row>
    <row r="5" spans="1:22" s="18" customFormat="1" x14ac:dyDescent="0.2">
      <c r="B5" s="7"/>
    </row>
    <row r="6" spans="1:22" s="18" customFormat="1" x14ac:dyDescent="0.2">
      <c r="B6" s="7"/>
    </row>
    <row r="7" spans="1:22" s="18" customFormat="1" x14ac:dyDescent="0.2">
      <c r="B7" s="7"/>
    </row>
    <row r="8" spans="1:22" s="18" customFormat="1" x14ac:dyDescent="0.2">
      <c r="B8" s="7"/>
    </row>
    <row r="9" spans="1:22" s="18" customFormat="1" x14ac:dyDescent="0.2">
      <c r="B9" s="7"/>
    </row>
    <row r="10" spans="1:22" s="18" customFormat="1" x14ac:dyDescent="0.2">
      <c r="B10" s="7"/>
    </row>
    <row r="11" spans="1:22" s="18" customFormat="1" x14ac:dyDescent="0.2">
      <c r="B11" s="7"/>
    </row>
    <row r="12" spans="1:22" s="18" customFormat="1" x14ac:dyDescent="0.2">
      <c r="B12" s="7"/>
    </row>
    <row r="13" spans="1:22" s="18" customFormat="1" x14ac:dyDescent="0.2">
      <c r="B13" s="7"/>
    </row>
    <row r="14" spans="1:22" s="18" customFormat="1" x14ac:dyDescent="0.2">
      <c r="B14" s="7"/>
    </row>
    <row r="15" spans="1:22" s="18" customFormat="1" x14ac:dyDescent="0.2">
      <c r="B15" s="7"/>
    </row>
    <row r="16" spans="1:22" s="18" customFormat="1" x14ac:dyDescent="0.2">
      <c r="B16" s="7"/>
    </row>
    <row r="17" spans="2:22" s="18" customFormat="1" x14ac:dyDescent="0.2">
      <c r="B17" s="7"/>
    </row>
    <row r="18" spans="2:22" s="18" customFormat="1" x14ac:dyDescent="0.2">
      <c r="B18" s="7"/>
    </row>
    <row r="19" spans="2:22" s="18" customFormat="1" x14ac:dyDescent="0.2">
      <c r="B19" s="7"/>
    </row>
    <row r="20" spans="2:22" s="18" customFormat="1" x14ac:dyDescent="0.2">
      <c r="B20" s="7"/>
    </row>
    <row r="21" spans="2:22" s="18" customFormat="1" x14ac:dyDescent="0.2">
      <c r="B21" s="7"/>
    </row>
    <row r="22" spans="2:22" s="18" customFormat="1" x14ac:dyDescent="0.2">
      <c r="B22" s="7"/>
    </row>
    <row r="23" spans="2:22" s="18" customFormat="1" x14ac:dyDescent="0.2">
      <c r="B23" s="7"/>
    </row>
    <row r="24" spans="2:22" s="18" customFormat="1" x14ac:dyDescent="0.2">
      <c r="B24" s="7"/>
    </row>
    <row r="25" spans="2:22" s="18" customFormat="1" x14ac:dyDescent="0.2">
      <c r="B25" s="7"/>
    </row>
    <row r="26" spans="2:22" s="18" customFormat="1" x14ac:dyDescent="0.2">
      <c r="B26" s="7"/>
    </row>
    <row r="27" spans="2:22" s="18" customFormat="1" x14ac:dyDescent="0.2">
      <c r="B27" s="7"/>
    </row>
    <row r="28" spans="2:22" s="4" customFormat="1" ht="17" thickBot="1" x14ac:dyDescent="0.25">
      <c r="B28" s="8"/>
    </row>
    <row r="29" spans="2:22" s="5" customFormat="1" ht="17" thickBot="1" x14ac:dyDescent="0.25">
      <c r="B29" s="9" t="s">
        <v>18</v>
      </c>
      <c r="C29" s="5">
        <f t="shared" ref="C29:U29" si="0">SUM(C2:C28)</f>
        <v>0</v>
      </c>
      <c r="D29" s="5">
        <f t="shared" si="0"/>
        <v>0</v>
      </c>
      <c r="E29" s="5">
        <f t="shared" si="0"/>
        <v>0</v>
      </c>
      <c r="F29" s="5">
        <f t="shared" si="0"/>
        <v>1</v>
      </c>
      <c r="G29" s="5">
        <f t="shared" si="0"/>
        <v>0</v>
      </c>
      <c r="H29" s="5">
        <f t="shared" si="0"/>
        <v>1</v>
      </c>
      <c r="I29" s="5">
        <f t="shared" si="0"/>
        <v>0</v>
      </c>
      <c r="J29" s="5">
        <f t="shared" si="0"/>
        <v>0</v>
      </c>
      <c r="K29" s="5">
        <f t="shared" si="0"/>
        <v>0</v>
      </c>
      <c r="L29" s="5">
        <f t="shared" si="0"/>
        <v>0</v>
      </c>
      <c r="M29" s="5">
        <f t="shared" si="0"/>
        <v>0</v>
      </c>
      <c r="N29" s="5">
        <f t="shared" si="0"/>
        <v>0</v>
      </c>
      <c r="O29" s="5">
        <f t="shared" si="0"/>
        <v>0</v>
      </c>
      <c r="P29" s="5">
        <f t="shared" si="0"/>
        <v>0</v>
      </c>
      <c r="Q29" s="5">
        <f t="shared" si="0"/>
        <v>0</v>
      </c>
      <c r="R29" s="5">
        <f t="shared" si="0"/>
        <v>0</v>
      </c>
      <c r="S29" s="5">
        <f t="shared" si="0"/>
        <v>0</v>
      </c>
      <c r="T29" s="5">
        <f t="shared" si="0"/>
        <v>0</v>
      </c>
      <c r="U29" s="5">
        <f t="shared" si="0"/>
        <v>0</v>
      </c>
      <c r="V29" s="5">
        <f>SUM(G29:U29)</f>
        <v>1</v>
      </c>
    </row>
    <row r="30" spans="2:22" ht="17" thickTop="1" x14ac:dyDescent="0.2"/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V30"/>
  <sheetViews>
    <sheetView workbookViewId="0">
      <selection activeCell="B5" sqref="B5"/>
    </sheetView>
  </sheetViews>
  <sheetFormatPr baseColWidth="10" defaultRowHeight="16" x14ac:dyDescent="0.2"/>
  <cols>
    <col min="2" max="2" width="11.5" style="10" customWidth="1"/>
    <col min="21" max="21" width="13.6640625" customWidth="1"/>
  </cols>
  <sheetData>
    <row r="1" spans="1:22" s="3" customFormat="1" ht="17" thickBot="1" x14ac:dyDescent="0.25">
      <c r="A1" s="3" t="s">
        <v>0</v>
      </c>
      <c r="B1" s="3" t="s">
        <v>1</v>
      </c>
      <c r="C1" s="3" t="s">
        <v>10</v>
      </c>
      <c r="D1" s="3" t="s">
        <v>36</v>
      </c>
      <c r="E1" s="3" t="s">
        <v>37</v>
      </c>
      <c r="F1" s="3" t="s">
        <v>2</v>
      </c>
      <c r="G1" s="3" t="s">
        <v>17</v>
      </c>
      <c r="H1" s="3" t="s">
        <v>38</v>
      </c>
      <c r="I1" s="3" t="s">
        <v>39</v>
      </c>
      <c r="J1" s="3" t="s">
        <v>5</v>
      </c>
      <c r="K1" s="3" t="s">
        <v>11</v>
      </c>
      <c r="L1" s="3" t="s">
        <v>12</v>
      </c>
      <c r="M1" s="3" t="s">
        <v>13</v>
      </c>
      <c r="N1" s="3" t="s">
        <v>4</v>
      </c>
      <c r="O1" s="3" t="s">
        <v>3</v>
      </c>
      <c r="P1" s="3" t="s">
        <v>16</v>
      </c>
      <c r="Q1" s="3" t="s">
        <v>15</v>
      </c>
      <c r="R1" s="3" t="s">
        <v>14</v>
      </c>
      <c r="S1" s="3" t="s">
        <v>34</v>
      </c>
      <c r="T1" s="3" t="s">
        <v>9</v>
      </c>
      <c r="U1" s="3" t="s">
        <v>6</v>
      </c>
      <c r="V1" s="3" t="s">
        <v>7</v>
      </c>
    </row>
    <row r="2" spans="1:22" s="17" customFormat="1" x14ac:dyDescent="0.2">
      <c r="A2" s="17">
        <v>1</v>
      </c>
      <c r="B2" s="6" t="s">
        <v>8</v>
      </c>
    </row>
    <row r="3" spans="1:22" s="18" customFormat="1" x14ac:dyDescent="0.2">
      <c r="B3" s="18" t="s">
        <v>40</v>
      </c>
      <c r="F3" s="18">
        <v>1</v>
      </c>
    </row>
    <row r="4" spans="1:22" s="18" customFormat="1" x14ac:dyDescent="0.2">
      <c r="B4" s="7" t="s">
        <v>38</v>
      </c>
      <c r="H4" s="18">
        <v>1</v>
      </c>
    </row>
    <row r="5" spans="1:22" s="18" customFormat="1" x14ac:dyDescent="0.2">
      <c r="B5" s="7"/>
    </row>
    <row r="6" spans="1:22" s="18" customFormat="1" x14ac:dyDescent="0.2">
      <c r="B6" s="7"/>
    </row>
    <row r="7" spans="1:22" s="18" customFormat="1" x14ac:dyDescent="0.2">
      <c r="B7" s="7"/>
    </row>
    <row r="8" spans="1:22" s="18" customFormat="1" x14ac:dyDescent="0.2">
      <c r="B8" s="7"/>
    </row>
    <row r="9" spans="1:22" s="18" customFormat="1" x14ac:dyDescent="0.2">
      <c r="B9" s="7"/>
    </row>
    <row r="10" spans="1:22" s="18" customFormat="1" x14ac:dyDescent="0.2">
      <c r="B10" s="7"/>
    </row>
    <row r="11" spans="1:22" s="18" customFormat="1" x14ac:dyDescent="0.2">
      <c r="B11" s="7"/>
    </row>
    <row r="12" spans="1:22" s="18" customFormat="1" x14ac:dyDescent="0.2">
      <c r="B12" s="7"/>
    </row>
    <row r="13" spans="1:22" s="18" customFormat="1" x14ac:dyDescent="0.2">
      <c r="B13" s="7"/>
    </row>
    <row r="14" spans="1:22" s="18" customFormat="1" x14ac:dyDescent="0.2">
      <c r="B14" s="7"/>
    </row>
    <row r="15" spans="1:22" s="18" customFormat="1" x14ac:dyDescent="0.2">
      <c r="B15" s="7"/>
    </row>
    <row r="16" spans="1:22" s="18" customFormat="1" x14ac:dyDescent="0.2">
      <c r="B16" s="7"/>
    </row>
    <row r="17" spans="2:22" s="18" customFormat="1" x14ac:dyDescent="0.2">
      <c r="B17" s="7"/>
    </row>
    <row r="18" spans="2:22" s="18" customFormat="1" x14ac:dyDescent="0.2">
      <c r="B18" s="7"/>
    </row>
    <row r="19" spans="2:22" s="18" customFormat="1" x14ac:dyDescent="0.2">
      <c r="B19" s="7"/>
    </row>
    <row r="20" spans="2:22" s="18" customFormat="1" x14ac:dyDescent="0.2">
      <c r="B20" s="7"/>
    </row>
    <row r="21" spans="2:22" s="18" customFormat="1" x14ac:dyDescent="0.2">
      <c r="B21" s="7"/>
    </row>
    <row r="22" spans="2:22" s="18" customFormat="1" x14ac:dyDescent="0.2">
      <c r="B22" s="7"/>
    </row>
    <row r="23" spans="2:22" s="18" customFormat="1" x14ac:dyDescent="0.2">
      <c r="B23" s="7"/>
    </row>
    <row r="24" spans="2:22" s="18" customFormat="1" x14ac:dyDescent="0.2">
      <c r="B24" s="7"/>
    </row>
    <row r="25" spans="2:22" s="18" customFormat="1" x14ac:dyDescent="0.2">
      <c r="B25" s="7"/>
    </row>
    <row r="26" spans="2:22" s="18" customFormat="1" x14ac:dyDescent="0.2">
      <c r="B26" s="7"/>
    </row>
    <row r="27" spans="2:22" s="18" customFormat="1" x14ac:dyDescent="0.2">
      <c r="B27" s="7"/>
    </row>
    <row r="28" spans="2:22" s="4" customFormat="1" ht="17" thickBot="1" x14ac:dyDescent="0.25">
      <c r="B28" s="8"/>
    </row>
    <row r="29" spans="2:22" s="5" customFormat="1" ht="17" thickBot="1" x14ac:dyDescent="0.25">
      <c r="B29" s="9" t="s">
        <v>18</v>
      </c>
      <c r="C29" s="5">
        <f t="shared" ref="C29:U29" si="0">SUM(C2:C28)</f>
        <v>0</v>
      </c>
      <c r="D29" s="5">
        <f t="shared" si="0"/>
        <v>0</v>
      </c>
      <c r="E29" s="5">
        <f t="shared" si="0"/>
        <v>0</v>
      </c>
      <c r="F29" s="5">
        <f t="shared" si="0"/>
        <v>1</v>
      </c>
      <c r="G29" s="5">
        <f t="shared" si="0"/>
        <v>0</v>
      </c>
      <c r="H29" s="5">
        <f t="shared" si="0"/>
        <v>1</v>
      </c>
      <c r="I29" s="5">
        <f t="shared" si="0"/>
        <v>0</v>
      </c>
      <c r="J29" s="5">
        <f t="shared" si="0"/>
        <v>0</v>
      </c>
      <c r="K29" s="5">
        <f t="shared" si="0"/>
        <v>0</v>
      </c>
      <c r="L29" s="5">
        <f t="shared" si="0"/>
        <v>0</v>
      </c>
      <c r="M29" s="5">
        <f t="shared" si="0"/>
        <v>0</v>
      </c>
      <c r="N29" s="5">
        <f t="shared" si="0"/>
        <v>0</v>
      </c>
      <c r="O29" s="5">
        <f t="shared" si="0"/>
        <v>0</v>
      </c>
      <c r="P29" s="5">
        <f t="shared" si="0"/>
        <v>0</v>
      </c>
      <c r="Q29" s="5">
        <f t="shared" si="0"/>
        <v>0</v>
      </c>
      <c r="R29" s="5">
        <f t="shared" si="0"/>
        <v>0</v>
      </c>
      <c r="S29" s="5">
        <f t="shared" si="0"/>
        <v>0</v>
      </c>
      <c r="T29" s="5">
        <f t="shared" si="0"/>
        <v>0</v>
      </c>
      <c r="U29" s="5">
        <f t="shared" si="0"/>
        <v>0</v>
      </c>
      <c r="V29" s="5">
        <f>SUM(G29:U29)</f>
        <v>1</v>
      </c>
    </row>
    <row r="30" spans="2:22" ht="17" thickTop="1" x14ac:dyDescent="0.2"/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U15"/>
  <sheetViews>
    <sheetView workbookViewId="0">
      <selection activeCell="L26" sqref="L26"/>
    </sheetView>
  </sheetViews>
  <sheetFormatPr baseColWidth="10" defaultColWidth="10" defaultRowHeight="16" x14ac:dyDescent="0.2"/>
  <cols>
    <col min="2" max="2" width="11.6640625" bestFit="1" customWidth="1"/>
    <col min="3" max="3" width="10.1640625" bestFit="1" customWidth="1"/>
    <col min="4" max="4" width="11.6640625" bestFit="1" customWidth="1"/>
  </cols>
  <sheetData>
    <row r="2" spans="1:21" s="10" customFormat="1" x14ac:dyDescent="0.2">
      <c r="B2" s="10" t="s">
        <v>46</v>
      </c>
      <c r="C2" s="10" t="s">
        <v>31</v>
      </c>
      <c r="D2" s="10" t="s">
        <v>32</v>
      </c>
      <c r="E2" s="10" t="s">
        <v>50</v>
      </c>
      <c r="G2" s="10" t="str">
        <f>Jan!G1</f>
        <v>Belasting</v>
      </c>
      <c r="H2" s="10" t="str">
        <f>Jan!H1</f>
        <v>Hypotheek</v>
      </c>
      <c r="I2" s="10" t="str">
        <f>Jan!I1</f>
        <v>Boodschappen</v>
      </c>
      <c r="J2" s="10" t="str">
        <f>Jan!J1</f>
        <v>Vervoer</v>
      </c>
      <c r="K2" s="10" t="str">
        <f>Jan!K1</f>
        <v>Telefoon</v>
      </c>
      <c r="L2" s="10" t="str">
        <f>Jan!L1</f>
        <v>Sport</v>
      </c>
      <c r="M2" s="10" t="str">
        <f>Jan!M1</f>
        <v>Uiteten</v>
      </c>
      <c r="N2" s="10" t="str">
        <f>Jan!N1</f>
        <v>Medisch</v>
      </c>
      <c r="O2" s="10" t="str">
        <f>Jan!O1</f>
        <v>Kleding</v>
      </c>
      <c r="P2" s="10" t="str">
        <f>Jan!P1</f>
        <v>Hobby</v>
      </c>
      <c r="Q2" s="10" t="str">
        <f>Jan!Q1</f>
        <v>Abonnementen</v>
      </c>
      <c r="R2" s="10" t="str">
        <f>Jan!R1</f>
        <v>Giften</v>
      </c>
      <c r="S2" s="10" t="str">
        <f>Jan!S1</f>
        <v>Vakantie</v>
      </c>
      <c r="T2" s="10" t="str">
        <f>Jan!T1</f>
        <v>Verzekeringen</v>
      </c>
      <c r="U2" s="10" t="str">
        <f>Jan!U1</f>
        <v>Diversen</v>
      </c>
    </row>
    <row r="3" spans="1:21" x14ac:dyDescent="0.2">
      <c r="A3" t="s">
        <v>19</v>
      </c>
      <c r="B3" s="19">
        <f>Jan!F29</f>
        <v>2020</v>
      </c>
      <c r="C3" s="19">
        <f>Jan!$V$29</f>
        <v>818</v>
      </c>
      <c r="D3" s="19">
        <f>B3-C3</f>
        <v>1202</v>
      </c>
      <c r="E3" s="11">
        <f>100*(D3/B3)</f>
        <v>59.504950495049499</v>
      </c>
      <c r="G3" s="21">
        <f>(Jan!G29)</f>
        <v>10</v>
      </c>
      <c r="H3" s="21">
        <f>(Jan!H29)</f>
        <v>500</v>
      </c>
      <c r="I3" s="21">
        <f>(Jan!I29)</f>
        <v>95</v>
      </c>
      <c r="J3" s="21">
        <f>(Jan!J29)</f>
        <v>63</v>
      </c>
      <c r="K3" s="21">
        <f>(Jan!K29)</f>
        <v>10</v>
      </c>
      <c r="L3" s="21">
        <f>(Jan!L29)</f>
        <v>0</v>
      </c>
      <c r="M3" s="21">
        <f>(Jan!M29)</f>
        <v>30</v>
      </c>
      <c r="N3" s="21">
        <f>(Jan!N29)</f>
        <v>110</v>
      </c>
      <c r="O3" s="21">
        <f>(Jan!O29)</f>
        <v>0</v>
      </c>
      <c r="P3" s="21">
        <f>(Jan!P29)</f>
        <v>0</v>
      </c>
      <c r="Q3" s="21">
        <f>(Jan!Q29)</f>
        <v>0</v>
      </c>
      <c r="R3" s="21">
        <f>(Jan!R29)</f>
        <v>0</v>
      </c>
      <c r="S3" s="21">
        <f>(Jan!S29)</f>
        <v>0</v>
      </c>
      <c r="T3" s="21">
        <f>(Jan!T29)</f>
        <v>0</v>
      </c>
      <c r="U3" s="21">
        <f>(Jan!U29)</f>
        <v>0</v>
      </c>
    </row>
    <row r="4" spans="1:21" x14ac:dyDescent="0.2">
      <c r="A4" t="s">
        <v>20</v>
      </c>
      <c r="B4" s="19">
        <f>Feb!F29</f>
        <v>1</v>
      </c>
      <c r="C4" s="19">
        <f>Feb!$V$29</f>
        <v>1</v>
      </c>
      <c r="D4" s="19">
        <f t="shared" ref="D4:D14" si="0">B4-C4</f>
        <v>0</v>
      </c>
      <c r="E4" s="11">
        <f t="shared" ref="E4:E15" si="1">100*(D4/B4)</f>
        <v>0</v>
      </c>
      <c r="G4" s="21">
        <f>(Feb!G29)</f>
        <v>0</v>
      </c>
      <c r="H4" s="21">
        <f>(Feb!H29)</f>
        <v>1</v>
      </c>
      <c r="I4" s="21">
        <f>(Feb!I29)</f>
        <v>0</v>
      </c>
      <c r="J4" s="21">
        <f>(Feb!J29)</f>
        <v>0</v>
      </c>
      <c r="K4" s="21">
        <f>(Feb!K29)</f>
        <v>0</v>
      </c>
      <c r="L4" s="21">
        <f>(Feb!L29)</f>
        <v>0</v>
      </c>
      <c r="M4" s="21">
        <f>(Feb!M29)</f>
        <v>0</v>
      </c>
      <c r="N4" s="21">
        <f>(Feb!N29)</f>
        <v>0</v>
      </c>
      <c r="O4" s="21">
        <f>(Feb!O29)</f>
        <v>0</v>
      </c>
      <c r="P4" s="21">
        <f>(Feb!P29)</f>
        <v>0</v>
      </c>
      <c r="Q4" s="21">
        <f>(Feb!Q29)</f>
        <v>0</v>
      </c>
      <c r="R4" s="21">
        <f>(Feb!R29)</f>
        <v>0</v>
      </c>
      <c r="S4" s="21">
        <f>(Feb!S29)</f>
        <v>0</v>
      </c>
      <c r="T4" s="21">
        <f>(Feb!T29)</f>
        <v>0</v>
      </c>
      <c r="U4" s="21">
        <f>(Feb!U29)</f>
        <v>0</v>
      </c>
    </row>
    <row r="5" spans="1:21" x14ac:dyDescent="0.2">
      <c r="A5" t="s">
        <v>21</v>
      </c>
      <c r="B5" s="19">
        <f>Mrt!F29</f>
        <v>1</v>
      </c>
      <c r="C5" s="19">
        <f>Mrt!$V$29</f>
        <v>1</v>
      </c>
      <c r="D5" s="19">
        <f t="shared" si="0"/>
        <v>0</v>
      </c>
      <c r="E5" s="11">
        <f t="shared" si="1"/>
        <v>0</v>
      </c>
      <c r="G5" s="21">
        <f>(Mrt!G29)</f>
        <v>0</v>
      </c>
      <c r="H5" s="21">
        <f>(Mrt!H29)</f>
        <v>1</v>
      </c>
      <c r="I5" s="21">
        <f>(Mrt!I29)</f>
        <v>0</v>
      </c>
      <c r="J5" s="21">
        <f>(Mrt!J29)</f>
        <v>0</v>
      </c>
      <c r="K5" s="21">
        <f>(Mrt!K29)</f>
        <v>0</v>
      </c>
      <c r="L5" s="21">
        <f>(Mrt!L29)</f>
        <v>0</v>
      </c>
      <c r="M5" s="21">
        <f>(Mrt!M29)</f>
        <v>0</v>
      </c>
      <c r="N5" s="21">
        <f>(Mrt!N29)</f>
        <v>0</v>
      </c>
      <c r="O5" s="21">
        <f>(Mrt!O29)</f>
        <v>0</v>
      </c>
      <c r="P5" s="21">
        <f>(Mrt!P29)</f>
        <v>0</v>
      </c>
      <c r="Q5" s="21">
        <f>(Mrt!Q29)</f>
        <v>0</v>
      </c>
      <c r="R5" s="21">
        <f>(Mrt!R29)</f>
        <v>0</v>
      </c>
      <c r="S5" s="21">
        <f>(Mrt!S29)</f>
        <v>0</v>
      </c>
      <c r="T5" s="21">
        <f>(Mrt!T29)</f>
        <v>0</v>
      </c>
      <c r="U5" s="21">
        <f>(Mrt!U29)</f>
        <v>0</v>
      </c>
    </row>
    <row r="6" spans="1:21" x14ac:dyDescent="0.2">
      <c r="A6" t="s">
        <v>22</v>
      </c>
      <c r="B6" s="19">
        <f>Apr!F29</f>
        <v>1</v>
      </c>
      <c r="C6" s="19">
        <f>Apr!$V$29</f>
        <v>1</v>
      </c>
      <c r="D6" s="19">
        <f t="shared" si="0"/>
        <v>0</v>
      </c>
      <c r="E6" s="11">
        <f t="shared" si="1"/>
        <v>0</v>
      </c>
      <c r="G6" s="21">
        <f>(Apr!G29)</f>
        <v>0</v>
      </c>
      <c r="H6" s="21">
        <f>(Apr!H29)</f>
        <v>1</v>
      </c>
      <c r="I6" s="21">
        <f>(Apr!I29)</f>
        <v>0</v>
      </c>
      <c r="J6" s="21">
        <f>(Apr!J29)</f>
        <v>0</v>
      </c>
      <c r="K6" s="21">
        <f>(Apr!K29)</f>
        <v>0</v>
      </c>
      <c r="L6" s="21">
        <f>(Apr!L29)</f>
        <v>0</v>
      </c>
      <c r="M6" s="21">
        <f>(Apr!M29)</f>
        <v>0</v>
      </c>
      <c r="N6" s="21">
        <f>(Apr!N29)</f>
        <v>0</v>
      </c>
      <c r="O6" s="21">
        <f>(Apr!O29)</f>
        <v>0</v>
      </c>
      <c r="P6" s="21">
        <f>(Apr!P29)</f>
        <v>0</v>
      </c>
      <c r="Q6" s="21">
        <f>(Apr!Q29)</f>
        <v>0</v>
      </c>
      <c r="R6" s="21">
        <f>(Apr!R29)</f>
        <v>0</v>
      </c>
      <c r="S6" s="21">
        <f>(Apr!S29)</f>
        <v>0</v>
      </c>
      <c r="T6" s="21">
        <f>(Apr!T29)</f>
        <v>0</v>
      </c>
      <c r="U6" s="21">
        <f>(Apr!U29)</f>
        <v>0</v>
      </c>
    </row>
    <row r="7" spans="1:21" x14ac:dyDescent="0.2">
      <c r="A7" t="s">
        <v>23</v>
      </c>
      <c r="B7" s="19">
        <f>Mei!F29</f>
        <v>1</v>
      </c>
      <c r="C7" s="19">
        <f>Mei!$V$29</f>
        <v>1</v>
      </c>
      <c r="D7" s="19">
        <f t="shared" si="0"/>
        <v>0</v>
      </c>
      <c r="E7" s="11">
        <f t="shared" si="1"/>
        <v>0</v>
      </c>
      <c r="G7" s="21">
        <f>(Mei!G29)</f>
        <v>0</v>
      </c>
      <c r="H7" s="21">
        <f>(Mei!H29)</f>
        <v>1</v>
      </c>
      <c r="I7" s="21">
        <f>(Mei!I29)</f>
        <v>0</v>
      </c>
      <c r="J7" s="21">
        <f>(Mei!J29)</f>
        <v>0</v>
      </c>
      <c r="K7" s="21">
        <f>(Mei!K29)</f>
        <v>0</v>
      </c>
      <c r="L7" s="21">
        <f>(Mei!L29)</f>
        <v>0</v>
      </c>
      <c r="M7" s="21">
        <f>(Mei!M29)</f>
        <v>0</v>
      </c>
      <c r="N7" s="21">
        <f>(Mei!N29)</f>
        <v>0</v>
      </c>
      <c r="O7" s="21">
        <f>(Mei!O29)</f>
        <v>0</v>
      </c>
      <c r="P7" s="21">
        <f>(Mei!P29)</f>
        <v>0</v>
      </c>
      <c r="Q7" s="21">
        <f>(Mei!Q29)</f>
        <v>0</v>
      </c>
      <c r="R7" s="21">
        <f>(Mei!R29)</f>
        <v>0</v>
      </c>
      <c r="S7" s="21">
        <f>(Mei!S29)</f>
        <v>0</v>
      </c>
      <c r="T7" s="21">
        <f>(Mei!T29)</f>
        <v>0</v>
      </c>
      <c r="U7" s="21">
        <f>(Mei!U29)</f>
        <v>0</v>
      </c>
    </row>
    <row r="8" spans="1:21" x14ac:dyDescent="0.2">
      <c r="A8" t="s">
        <v>24</v>
      </c>
      <c r="B8" s="19">
        <f>Jun!F29</f>
        <v>1</v>
      </c>
      <c r="C8" s="19">
        <f>Jun!$V$29</f>
        <v>1</v>
      </c>
      <c r="D8" s="19">
        <f t="shared" si="0"/>
        <v>0</v>
      </c>
      <c r="E8" s="11">
        <f t="shared" si="1"/>
        <v>0</v>
      </c>
      <c r="G8" s="21">
        <f>(Jun!G29)</f>
        <v>0</v>
      </c>
      <c r="H8" s="21">
        <f>(Jun!H29)</f>
        <v>1</v>
      </c>
      <c r="I8" s="21">
        <f>(Jun!I29)</f>
        <v>0</v>
      </c>
      <c r="J8" s="21">
        <f>(Jun!J29)</f>
        <v>0</v>
      </c>
      <c r="K8" s="21">
        <f>(Jun!K29)</f>
        <v>0</v>
      </c>
      <c r="L8" s="21">
        <f>(Jun!L29)</f>
        <v>0</v>
      </c>
      <c r="M8" s="21">
        <f>(Jun!M29)</f>
        <v>0</v>
      </c>
      <c r="N8" s="21">
        <f>(Jun!N29)</f>
        <v>0</v>
      </c>
      <c r="O8" s="21">
        <f>(Jun!O29)</f>
        <v>0</v>
      </c>
      <c r="P8" s="21">
        <f>(Jun!P29)</f>
        <v>0</v>
      </c>
      <c r="Q8" s="21">
        <f>(Jun!Q29)</f>
        <v>0</v>
      </c>
      <c r="R8" s="21">
        <f>(Jun!R29)</f>
        <v>0</v>
      </c>
      <c r="S8" s="21">
        <f>(Jun!S29)</f>
        <v>0</v>
      </c>
      <c r="T8" s="21">
        <f>(Jun!T29)</f>
        <v>0</v>
      </c>
      <c r="U8" s="21">
        <f>(Jun!U29)</f>
        <v>0</v>
      </c>
    </row>
    <row r="9" spans="1:21" x14ac:dyDescent="0.2">
      <c r="A9" t="s">
        <v>25</v>
      </c>
      <c r="B9" s="19">
        <f>Jul!F29</f>
        <v>1</v>
      </c>
      <c r="C9" s="19">
        <f>Jul!$V$29</f>
        <v>1</v>
      </c>
      <c r="D9" s="19">
        <f t="shared" si="0"/>
        <v>0</v>
      </c>
      <c r="E9" s="11">
        <f t="shared" si="1"/>
        <v>0</v>
      </c>
      <c r="G9" s="21">
        <f>(Jul!G29)</f>
        <v>0</v>
      </c>
      <c r="H9" s="21">
        <f>(Jul!H29)</f>
        <v>1</v>
      </c>
      <c r="I9" s="21">
        <f>(Jul!I29)</f>
        <v>0</v>
      </c>
      <c r="J9" s="21">
        <f>(Jul!J29)</f>
        <v>0</v>
      </c>
      <c r="K9" s="21">
        <f>(Jul!K29)</f>
        <v>0</v>
      </c>
      <c r="L9" s="21">
        <f>(Jul!L29)</f>
        <v>0</v>
      </c>
      <c r="M9" s="21">
        <f>(Jul!M29)</f>
        <v>0</v>
      </c>
      <c r="N9" s="21">
        <f>(Jul!N29)</f>
        <v>0</v>
      </c>
      <c r="O9" s="21">
        <f>(Jul!O29)</f>
        <v>0</v>
      </c>
      <c r="P9" s="21">
        <f>(Jul!P29)</f>
        <v>0</v>
      </c>
      <c r="Q9" s="21">
        <f>(Jul!Q29)</f>
        <v>0</v>
      </c>
      <c r="R9" s="21">
        <f>(Jul!R29)</f>
        <v>0</v>
      </c>
      <c r="S9" s="21">
        <f>(Jul!S29)</f>
        <v>0</v>
      </c>
      <c r="T9" s="21">
        <f>(Jul!T29)</f>
        <v>0</v>
      </c>
      <c r="U9" s="21">
        <f>(Jul!U29)</f>
        <v>0</v>
      </c>
    </row>
    <row r="10" spans="1:21" x14ac:dyDescent="0.2">
      <c r="A10" t="s">
        <v>26</v>
      </c>
      <c r="B10" s="19">
        <f>Aug!F29</f>
        <v>1</v>
      </c>
      <c r="C10" s="19">
        <f>Aug!$V$29</f>
        <v>1</v>
      </c>
      <c r="D10" s="19">
        <f t="shared" si="0"/>
        <v>0</v>
      </c>
      <c r="E10" s="11">
        <f t="shared" si="1"/>
        <v>0</v>
      </c>
      <c r="G10" s="21">
        <f>(Aug!G29)</f>
        <v>0</v>
      </c>
      <c r="H10" s="21">
        <f>(Aug!H29)</f>
        <v>1</v>
      </c>
      <c r="I10" s="21">
        <f>(Aug!I29)</f>
        <v>0</v>
      </c>
      <c r="J10" s="21">
        <f>(Aug!J29)</f>
        <v>0</v>
      </c>
      <c r="K10" s="21">
        <f>(Aug!K29)</f>
        <v>0</v>
      </c>
      <c r="L10" s="21">
        <f>(Aug!L29)</f>
        <v>0</v>
      </c>
      <c r="M10" s="21">
        <f>(Aug!M29)</f>
        <v>0</v>
      </c>
      <c r="N10" s="21">
        <f>(Aug!N29)</f>
        <v>0</v>
      </c>
      <c r="O10" s="21">
        <f>(Aug!O29)</f>
        <v>0</v>
      </c>
      <c r="P10" s="21">
        <f>(Aug!P29)</f>
        <v>0</v>
      </c>
      <c r="Q10" s="21">
        <f>(Aug!Q29)</f>
        <v>0</v>
      </c>
      <c r="R10" s="21">
        <f>(Aug!R29)</f>
        <v>0</v>
      </c>
      <c r="S10" s="21">
        <f>(Aug!S29)</f>
        <v>0</v>
      </c>
      <c r="T10" s="21">
        <f>(Aug!T29)</f>
        <v>0</v>
      </c>
      <c r="U10" s="21">
        <f>(Aug!U29)</f>
        <v>0</v>
      </c>
    </row>
    <row r="11" spans="1:21" x14ac:dyDescent="0.2">
      <c r="A11" t="s">
        <v>27</v>
      </c>
      <c r="B11" s="19">
        <f>Sep!F29</f>
        <v>1</v>
      </c>
      <c r="C11" s="19">
        <f>Sep!$V$29</f>
        <v>1</v>
      </c>
      <c r="D11" s="19">
        <f t="shared" si="0"/>
        <v>0</v>
      </c>
      <c r="E11" s="11">
        <f t="shared" si="1"/>
        <v>0</v>
      </c>
      <c r="G11" s="21">
        <f>(Sep!G29)</f>
        <v>0</v>
      </c>
      <c r="H11" s="21">
        <f>(Sep!H29)</f>
        <v>1</v>
      </c>
      <c r="I11" s="21">
        <f>(Sep!I29)</f>
        <v>0</v>
      </c>
      <c r="J11" s="21">
        <f>(Sep!J29)</f>
        <v>0</v>
      </c>
      <c r="K11" s="21">
        <f>(Sep!K29)</f>
        <v>0</v>
      </c>
      <c r="L11" s="21">
        <f>(Sep!L29)</f>
        <v>0</v>
      </c>
      <c r="M11" s="21">
        <f>(Sep!M29)</f>
        <v>0</v>
      </c>
      <c r="N11" s="21">
        <f>(Sep!N29)</f>
        <v>0</v>
      </c>
      <c r="O11" s="21">
        <f>(Sep!O29)</f>
        <v>0</v>
      </c>
      <c r="P11" s="21">
        <f>(Sep!P29)</f>
        <v>0</v>
      </c>
      <c r="Q11" s="21">
        <f>(Sep!Q29)</f>
        <v>0</v>
      </c>
      <c r="R11" s="21">
        <f>(Sep!R29)</f>
        <v>0</v>
      </c>
      <c r="S11" s="21">
        <f>(Sep!S29)</f>
        <v>0</v>
      </c>
      <c r="T11" s="21">
        <f>(Sep!T29)</f>
        <v>0</v>
      </c>
      <c r="U11" s="21">
        <f>(Sep!U29)</f>
        <v>0</v>
      </c>
    </row>
    <row r="12" spans="1:21" x14ac:dyDescent="0.2">
      <c r="A12" t="s">
        <v>28</v>
      </c>
      <c r="B12" s="19">
        <f>Okt!F29</f>
        <v>1</v>
      </c>
      <c r="C12" s="19">
        <f>Okt!$V$29</f>
        <v>1</v>
      </c>
      <c r="D12" s="19">
        <f t="shared" si="0"/>
        <v>0</v>
      </c>
      <c r="E12" s="11">
        <f t="shared" si="1"/>
        <v>0</v>
      </c>
      <c r="G12" s="21">
        <f>(Okt!G29)</f>
        <v>0</v>
      </c>
      <c r="H12" s="21">
        <f>(Okt!H29)</f>
        <v>1</v>
      </c>
      <c r="I12" s="21">
        <f>(Okt!I29)</f>
        <v>0</v>
      </c>
      <c r="J12" s="21">
        <f>(Okt!J29)</f>
        <v>0</v>
      </c>
      <c r="K12" s="21">
        <f>(Okt!K29)</f>
        <v>0</v>
      </c>
      <c r="L12" s="21">
        <f>(Okt!L29)</f>
        <v>0</v>
      </c>
      <c r="M12" s="21">
        <f>(Okt!M29)</f>
        <v>0</v>
      </c>
      <c r="N12" s="21">
        <f>(Okt!N29)</f>
        <v>0</v>
      </c>
      <c r="O12" s="21">
        <f>(Okt!O29)</f>
        <v>0</v>
      </c>
      <c r="P12" s="21">
        <f>(Okt!P29)</f>
        <v>0</v>
      </c>
      <c r="Q12" s="21">
        <f>(Okt!Q29)</f>
        <v>0</v>
      </c>
      <c r="R12" s="21">
        <f>(Okt!R29)</f>
        <v>0</v>
      </c>
      <c r="S12" s="21">
        <f>(Okt!S29)</f>
        <v>0</v>
      </c>
      <c r="T12" s="21">
        <f>(Okt!T29)</f>
        <v>0</v>
      </c>
      <c r="U12" s="21">
        <f>(Okt!U29)</f>
        <v>0</v>
      </c>
    </row>
    <row r="13" spans="1:21" x14ac:dyDescent="0.2">
      <c r="A13" t="s">
        <v>29</v>
      </c>
      <c r="B13" s="19">
        <f>Nov!F29</f>
        <v>1</v>
      </c>
      <c r="C13" s="19">
        <f>Nov!$V$29</f>
        <v>1</v>
      </c>
      <c r="D13" s="19">
        <f t="shared" si="0"/>
        <v>0</v>
      </c>
      <c r="E13" s="11">
        <f t="shared" si="1"/>
        <v>0</v>
      </c>
      <c r="G13" s="21">
        <f>(Nov!G29)</f>
        <v>0</v>
      </c>
      <c r="H13" s="21">
        <f>(Nov!H29)</f>
        <v>1</v>
      </c>
      <c r="I13" s="21">
        <f>(Nov!I29)</f>
        <v>0</v>
      </c>
      <c r="J13" s="21">
        <f>(Nov!J29)</f>
        <v>0</v>
      </c>
      <c r="K13" s="21">
        <f>(Nov!K29)</f>
        <v>0</v>
      </c>
      <c r="L13" s="21">
        <f>(Nov!L29)</f>
        <v>0</v>
      </c>
      <c r="M13" s="21">
        <f>(Nov!M29)</f>
        <v>0</v>
      </c>
      <c r="N13" s="21">
        <f>(Nov!N29)</f>
        <v>0</v>
      </c>
      <c r="O13" s="21">
        <f>(Nov!O29)</f>
        <v>0</v>
      </c>
      <c r="P13" s="21">
        <f>(Nov!P29)</f>
        <v>0</v>
      </c>
      <c r="Q13" s="21">
        <f>(Nov!Q29)</f>
        <v>0</v>
      </c>
      <c r="R13" s="21">
        <f>(Nov!R29)</f>
        <v>0</v>
      </c>
      <c r="S13" s="21">
        <f>(Nov!S29)</f>
        <v>0</v>
      </c>
      <c r="T13" s="21">
        <f>(Nov!T29)</f>
        <v>0</v>
      </c>
      <c r="U13" s="21">
        <f>(Nov!U29)</f>
        <v>0</v>
      </c>
    </row>
    <row r="14" spans="1:21" x14ac:dyDescent="0.2">
      <c r="A14" t="s">
        <v>30</v>
      </c>
      <c r="B14" s="19">
        <f>Dec!F29</f>
        <v>1</v>
      </c>
      <c r="C14" s="19">
        <f>Dec!$V$29</f>
        <v>1</v>
      </c>
      <c r="D14" s="19">
        <f t="shared" si="0"/>
        <v>0</v>
      </c>
      <c r="E14" s="11">
        <f t="shared" si="1"/>
        <v>0</v>
      </c>
      <c r="G14" s="21">
        <f>(Dec!G29)</f>
        <v>0</v>
      </c>
      <c r="H14" s="21">
        <f>(Dec!H29)</f>
        <v>1</v>
      </c>
      <c r="I14" s="21">
        <f>(Dec!I29)</f>
        <v>0</v>
      </c>
      <c r="J14" s="21">
        <f>(Dec!J29)</f>
        <v>0</v>
      </c>
      <c r="K14" s="21">
        <f>(Dec!K29)</f>
        <v>0</v>
      </c>
      <c r="L14" s="21">
        <f>(Dec!L29)</f>
        <v>0</v>
      </c>
      <c r="M14" s="21">
        <f>(Dec!M29)</f>
        <v>0</v>
      </c>
      <c r="N14" s="21">
        <f>(Dec!N29)</f>
        <v>0</v>
      </c>
      <c r="O14" s="21">
        <f>(Dec!O29)</f>
        <v>0</v>
      </c>
      <c r="P14" s="21">
        <f>(Dec!P29)</f>
        <v>0</v>
      </c>
      <c r="Q14" s="21">
        <f>(Dec!Q29)</f>
        <v>0</v>
      </c>
      <c r="R14" s="21">
        <f>(Dec!R29)</f>
        <v>0</v>
      </c>
      <c r="S14" s="21">
        <f>(Dec!S29)</f>
        <v>0</v>
      </c>
      <c r="T14" s="21">
        <f>(Dec!T29)</f>
        <v>0</v>
      </c>
      <c r="U14" s="21">
        <f>(Dec!U29)</f>
        <v>0</v>
      </c>
    </row>
    <row r="15" spans="1:21" s="14" customFormat="1" x14ac:dyDescent="0.2">
      <c r="A15" s="14" t="s">
        <v>7</v>
      </c>
      <c r="B15" s="20">
        <f>SUM(B3:B14)</f>
        <v>2031</v>
      </c>
      <c r="C15" s="20">
        <f t="shared" ref="C15:D15" si="2">SUM(C3:C14)</f>
        <v>829</v>
      </c>
      <c r="D15" s="20">
        <f t="shared" si="2"/>
        <v>1202</v>
      </c>
      <c r="E15" s="16">
        <f t="shared" si="1"/>
        <v>59.182668636139837</v>
      </c>
      <c r="F15" s="14" t="s">
        <v>35</v>
      </c>
      <c r="G15" s="22">
        <f>AVERAGE(G3:G14)</f>
        <v>0.83333333333333337</v>
      </c>
      <c r="H15" s="22">
        <f t="shared" ref="H15:U15" si="3">AVERAGE(H3:H14)</f>
        <v>42.583333333333336</v>
      </c>
      <c r="I15" s="22">
        <f t="shared" si="3"/>
        <v>7.916666666666667</v>
      </c>
      <c r="J15" s="22">
        <f t="shared" si="3"/>
        <v>5.25</v>
      </c>
      <c r="K15" s="22">
        <f t="shared" si="3"/>
        <v>0.83333333333333337</v>
      </c>
      <c r="L15" s="22">
        <f t="shared" si="3"/>
        <v>0</v>
      </c>
      <c r="M15" s="22">
        <f t="shared" si="3"/>
        <v>2.5</v>
      </c>
      <c r="N15" s="22">
        <f t="shared" si="3"/>
        <v>9.1666666666666661</v>
      </c>
      <c r="O15" s="22">
        <f t="shared" si="3"/>
        <v>0</v>
      </c>
      <c r="P15" s="22">
        <f t="shared" si="3"/>
        <v>0</v>
      </c>
      <c r="Q15" s="22">
        <f t="shared" si="3"/>
        <v>0</v>
      </c>
      <c r="R15" s="22">
        <f t="shared" si="3"/>
        <v>0</v>
      </c>
      <c r="S15" s="22">
        <f t="shared" si="3"/>
        <v>0</v>
      </c>
      <c r="T15" s="22">
        <f t="shared" si="3"/>
        <v>0</v>
      </c>
      <c r="U15" s="22">
        <f t="shared" si="3"/>
        <v>0</v>
      </c>
    </row>
  </sheetData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K31" sqref="K31"/>
    </sheetView>
  </sheetViews>
  <sheetFormatPr baseColWidth="10" defaultRowHeight="16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N12" sqref="N12"/>
    </sheetView>
  </sheetViews>
  <sheetFormatPr baseColWidth="10" defaultRowHeight="16" x14ac:dyDescent="0.2"/>
  <sheetData/>
  <pageMargins left="0.7" right="0.7" top="0.75" bottom="0.75" header="0.3" footer="0.3"/>
  <pageSetup paperSize="9"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30"/>
  <sheetViews>
    <sheetView workbookViewId="0">
      <pane ySplit="1" topLeftCell="A2" activePane="bottomLeft" state="frozen"/>
      <selection pane="bottomLeft" activeCell="D5" sqref="D5"/>
    </sheetView>
  </sheetViews>
  <sheetFormatPr baseColWidth="10" defaultRowHeight="16" x14ac:dyDescent="0.2"/>
  <cols>
    <col min="2" max="2" width="11.5" style="10" customWidth="1"/>
    <col min="21" max="21" width="13.6640625" customWidth="1"/>
  </cols>
  <sheetData>
    <row r="1" spans="1:22" s="3" customFormat="1" ht="17" thickBot="1" x14ac:dyDescent="0.25">
      <c r="A1" s="3" t="s">
        <v>0</v>
      </c>
      <c r="B1" s="3" t="s">
        <v>1</v>
      </c>
      <c r="C1" s="3" t="s">
        <v>10</v>
      </c>
      <c r="D1" s="3" t="s">
        <v>36</v>
      </c>
      <c r="E1" s="3" t="s">
        <v>37</v>
      </c>
      <c r="F1" s="3" t="s">
        <v>2</v>
      </c>
      <c r="G1" s="3" t="s">
        <v>17</v>
      </c>
      <c r="H1" s="3" t="s">
        <v>38</v>
      </c>
      <c r="I1" s="3" t="s">
        <v>39</v>
      </c>
      <c r="J1" s="3" t="s">
        <v>5</v>
      </c>
      <c r="K1" s="3" t="s">
        <v>11</v>
      </c>
      <c r="L1" s="3" t="s">
        <v>12</v>
      </c>
      <c r="M1" s="3" t="s">
        <v>13</v>
      </c>
      <c r="N1" s="3" t="s">
        <v>4</v>
      </c>
      <c r="O1" s="3" t="s">
        <v>3</v>
      </c>
      <c r="P1" s="3" t="s">
        <v>16</v>
      </c>
      <c r="Q1" s="3" t="s">
        <v>15</v>
      </c>
      <c r="R1" s="3" t="s">
        <v>14</v>
      </c>
      <c r="S1" s="3" t="s">
        <v>34</v>
      </c>
      <c r="T1" s="3" t="s">
        <v>9</v>
      </c>
      <c r="U1" s="3" t="s">
        <v>6</v>
      </c>
      <c r="V1" s="3" t="s">
        <v>7</v>
      </c>
    </row>
    <row r="2" spans="1:22" s="2" customFormat="1" x14ac:dyDescent="0.2">
      <c r="A2" s="2">
        <v>1</v>
      </c>
      <c r="B2" s="6" t="s">
        <v>8</v>
      </c>
      <c r="C2" s="2">
        <v>35</v>
      </c>
      <c r="D2" s="2">
        <v>450</v>
      </c>
      <c r="E2" s="2">
        <v>1100</v>
      </c>
      <c r="I2" s="17"/>
      <c r="S2" s="12"/>
    </row>
    <row r="3" spans="1:22" s="1" customFormat="1" x14ac:dyDescent="0.2">
      <c r="A3" s="1">
        <v>1</v>
      </c>
      <c r="B3" s="7" t="s">
        <v>40</v>
      </c>
      <c r="F3" s="1">
        <v>2000</v>
      </c>
      <c r="I3" s="18"/>
      <c r="S3" s="13"/>
    </row>
    <row r="4" spans="1:22" s="1" customFormat="1" x14ac:dyDescent="0.2">
      <c r="A4" s="1">
        <v>3</v>
      </c>
      <c r="B4" s="7" t="s">
        <v>44</v>
      </c>
      <c r="G4" s="1">
        <v>10</v>
      </c>
      <c r="I4" s="18"/>
      <c r="S4" s="13"/>
    </row>
    <row r="5" spans="1:22" s="15" customFormat="1" x14ac:dyDescent="0.2">
      <c r="A5" s="15">
        <v>4</v>
      </c>
      <c r="B5" s="7" t="s">
        <v>41</v>
      </c>
      <c r="H5" s="15">
        <v>500</v>
      </c>
      <c r="I5" s="18"/>
    </row>
    <row r="6" spans="1:22" s="1" customFormat="1" x14ac:dyDescent="0.2">
      <c r="A6" s="1">
        <v>5</v>
      </c>
      <c r="B6" s="7" t="s">
        <v>42</v>
      </c>
      <c r="I6" s="18">
        <v>56</v>
      </c>
      <c r="S6" s="13"/>
    </row>
    <row r="7" spans="1:22" s="1" customFormat="1" x14ac:dyDescent="0.2">
      <c r="B7" s="7" t="s">
        <v>43</v>
      </c>
      <c r="I7" s="18">
        <v>39</v>
      </c>
      <c r="S7" s="13"/>
    </row>
    <row r="8" spans="1:22" s="1" customFormat="1" x14ac:dyDescent="0.2">
      <c r="A8" s="1">
        <v>6</v>
      </c>
      <c r="B8" s="7" t="s">
        <v>33</v>
      </c>
      <c r="I8" s="18"/>
      <c r="J8" s="1">
        <v>63</v>
      </c>
      <c r="S8" s="13"/>
    </row>
    <row r="9" spans="1:22" s="1" customFormat="1" x14ac:dyDescent="0.2">
      <c r="A9" s="1">
        <v>7</v>
      </c>
      <c r="B9" s="7" t="s">
        <v>45</v>
      </c>
      <c r="I9" s="18"/>
      <c r="N9" s="1">
        <v>110</v>
      </c>
      <c r="S9" s="13"/>
    </row>
    <row r="10" spans="1:22" s="1" customFormat="1" x14ac:dyDescent="0.2">
      <c r="A10" s="1">
        <v>8</v>
      </c>
      <c r="B10" s="7" t="s">
        <v>49</v>
      </c>
      <c r="F10" s="1">
        <v>20</v>
      </c>
      <c r="I10" s="18"/>
      <c r="S10" s="13"/>
    </row>
    <row r="11" spans="1:22" s="18" customFormat="1" x14ac:dyDescent="0.2">
      <c r="B11" s="7" t="s">
        <v>47</v>
      </c>
      <c r="M11" s="18">
        <v>30</v>
      </c>
    </row>
    <row r="12" spans="1:22" s="18" customFormat="1" x14ac:dyDescent="0.2">
      <c r="B12" s="7" t="s">
        <v>48</v>
      </c>
      <c r="K12" s="18">
        <v>10</v>
      </c>
    </row>
    <row r="13" spans="1:22" s="18" customFormat="1" x14ac:dyDescent="0.2">
      <c r="B13" s="7"/>
    </row>
    <row r="14" spans="1:22" s="18" customFormat="1" x14ac:dyDescent="0.2">
      <c r="B14" s="7"/>
    </row>
    <row r="15" spans="1:22" s="18" customFormat="1" x14ac:dyDescent="0.2">
      <c r="B15" s="7"/>
    </row>
    <row r="16" spans="1:22" s="18" customFormat="1" x14ac:dyDescent="0.2">
      <c r="B16" s="7"/>
    </row>
    <row r="17" spans="2:22" s="18" customFormat="1" x14ac:dyDescent="0.2">
      <c r="B17" s="7"/>
    </row>
    <row r="18" spans="2:22" s="18" customFormat="1" x14ac:dyDescent="0.2">
      <c r="B18" s="7"/>
    </row>
    <row r="19" spans="2:22" s="18" customFormat="1" x14ac:dyDescent="0.2">
      <c r="B19" s="7"/>
    </row>
    <row r="20" spans="2:22" s="18" customFormat="1" x14ac:dyDescent="0.2">
      <c r="B20" s="7"/>
    </row>
    <row r="21" spans="2:22" s="18" customFormat="1" x14ac:dyDescent="0.2">
      <c r="B21" s="7"/>
    </row>
    <row r="22" spans="2:22" s="18" customFormat="1" x14ac:dyDescent="0.2">
      <c r="B22" s="7"/>
    </row>
    <row r="23" spans="2:22" s="18" customFormat="1" x14ac:dyDescent="0.2">
      <c r="B23" s="7"/>
    </row>
    <row r="24" spans="2:22" s="18" customFormat="1" x14ac:dyDescent="0.2">
      <c r="B24" s="7"/>
    </row>
    <row r="25" spans="2:22" s="1" customFormat="1" x14ac:dyDescent="0.2">
      <c r="B25" s="7"/>
      <c r="I25" s="18"/>
      <c r="S25" s="13"/>
    </row>
    <row r="26" spans="2:22" s="1" customFormat="1" x14ac:dyDescent="0.2">
      <c r="B26" s="7"/>
      <c r="I26" s="18"/>
      <c r="S26" s="13"/>
    </row>
    <row r="27" spans="2:22" s="1" customFormat="1" x14ac:dyDescent="0.2">
      <c r="B27" s="7"/>
      <c r="I27" s="18"/>
      <c r="S27" s="13"/>
    </row>
    <row r="28" spans="2:22" s="4" customFormat="1" ht="17" thickBot="1" x14ac:dyDescent="0.25">
      <c r="B28" s="8"/>
    </row>
    <row r="29" spans="2:22" s="5" customFormat="1" ht="17" thickBot="1" x14ac:dyDescent="0.25">
      <c r="B29" s="9" t="s">
        <v>18</v>
      </c>
      <c r="C29" s="5">
        <f t="shared" ref="C29:U29" si="0">SUM(C2:C28)</f>
        <v>35</v>
      </c>
      <c r="D29" s="5">
        <f t="shared" si="0"/>
        <v>450</v>
      </c>
      <c r="E29" s="5">
        <f t="shared" si="0"/>
        <v>1100</v>
      </c>
      <c r="F29" s="5">
        <f t="shared" si="0"/>
        <v>2020</v>
      </c>
      <c r="G29" s="5">
        <f t="shared" si="0"/>
        <v>10</v>
      </c>
      <c r="H29" s="5">
        <f t="shared" si="0"/>
        <v>500</v>
      </c>
      <c r="I29" s="5">
        <f t="shared" si="0"/>
        <v>95</v>
      </c>
      <c r="J29" s="5">
        <f t="shared" si="0"/>
        <v>63</v>
      </c>
      <c r="K29" s="5">
        <f t="shared" si="0"/>
        <v>10</v>
      </c>
      <c r="L29" s="5">
        <f t="shared" si="0"/>
        <v>0</v>
      </c>
      <c r="M29" s="5">
        <f t="shared" si="0"/>
        <v>30</v>
      </c>
      <c r="N29" s="5">
        <f t="shared" si="0"/>
        <v>110</v>
      </c>
      <c r="O29" s="5">
        <f t="shared" si="0"/>
        <v>0</v>
      </c>
      <c r="P29" s="5">
        <f t="shared" si="0"/>
        <v>0</v>
      </c>
      <c r="Q29" s="5">
        <f t="shared" si="0"/>
        <v>0</v>
      </c>
      <c r="R29" s="5">
        <f t="shared" si="0"/>
        <v>0</v>
      </c>
      <c r="S29" s="5">
        <f t="shared" si="0"/>
        <v>0</v>
      </c>
      <c r="T29" s="5">
        <f t="shared" si="0"/>
        <v>0</v>
      </c>
      <c r="U29" s="5">
        <f t="shared" si="0"/>
        <v>0</v>
      </c>
      <c r="V29" s="5">
        <f>SUM(G29:U29)</f>
        <v>818</v>
      </c>
    </row>
    <row r="30" spans="2:22" ht="17" thickTop="1" x14ac:dyDescent="0.2"/>
  </sheetData>
  <pageMargins left="0.7" right="0.7" top="0.75" bottom="0.75" header="0.3" footer="0.3"/>
  <pageSetup paperSize="9"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30"/>
  <sheetViews>
    <sheetView workbookViewId="0">
      <pane ySplit="1" topLeftCell="A2" activePane="bottomLeft" state="frozen"/>
      <selection pane="bottomLeft" activeCell="F3" sqref="F3"/>
    </sheetView>
  </sheetViews>
  <sheetFormatPr baseColWidth="10" defaultRowHeight="16" x14ac:dyDescent="0.2"/>
  <cols>
    <col min="2" max="2" width="11.5" style="10" customWidth="1"/>
    <col min="21" max="21" width="13.6640625" customWidth="1"/>
  </cols>
  <sheetData>
    <row r="1" spans="1:22" s="3" customFormat="1" ht="17" thickBot="1" x14ac:dyDescent="0.25">
      <c r="A1" s="3" t="s">
        <v>0</v>
      </c>
      <c r="B1" s="3" t="s">
        <v>1</v>
      </c>
      <c r="C1" s="3" t="s">
        <v>10</v>
      </c>
      <c r="D1" s="3" t="s">
        <v>36</v>
      </c>
      <c r="E1" s="3" t="s">
        <v>37</v>
      </c>
      <c r="F1" s="3" t="s">
        <v>2</v>
      </c>
      <c r="G1" s="3" t="s">
        <v>17</v>
      </c>
      <c r="H1" s="3" t="s">
        <v>38</v>
      </c>
      <c r="I1" s="3" t="s">
        <v>39</v>
      </c>
      <c r="J1" s="3" t="s">
        <v>5</v>
      </c>
      <c r="K1" s="3" t="s">
        <v>11</v>
      </c>
      <c r="L1" s="3" t="s">
        <v>12</v>
      </c>
      <c r="M1" s="3" t="s">
        <v>13</v>
      </c>
      <c r="N1" s="3" t="s">
        <v>4</v>
      </c>
      <c r="O1" s="3" t="s">
        <v>3</v>
      </c>
      <c r="P1" s="3" t="s">
        <v>16</v>
      </c>
      <c r="Q1" s="3" t="s">
        <v>15</v>
      </c>
      <c r="R1" s="3" t="s">
        <v>14</v>
      </c>
      <c r="S1" s="3" t="s">
        <v>34</v>
      </c>
      <c r="T1" s="3" t="s">
        <v>9</v>
      </c>
      <c r="U1" s="3" t="s">
        <v>6</v>
      </c>
      <c r="V1" s="3" t="s">
        <v>7</v>
      </c>
    </row>
    <row r="2" spans="1:22" s="17" customFormat="1" x14ac:dyDescent="0.2">
      <c r="A2" s="17">
        <v>1</v>
      </c>
      <c r="B2" s="6" t="s">
        <v>8</v>
      </c>
    </row>
    <row r="3" spans="1:22" s="18" customFormat="1" x14ac:dyDescent="0.2">
      <c r="B3" s="18" t="s">
        <v>40</v>
      </c>
      <c r="F3" s="18">
        <v>1</v>
      </c>
    </row>
    <row r="4" spans="1:22" s="18" customFormat="1" x14ac:dyDescent="0.2">
      <c r="B4" s="7" t="s">
        <v>38</v>
      </c>
      <c r="H4" s="18">
        <v>1</v>
      </c>
    </row>
    <row r="5" spans="1:22" s="18" customFormat="1" x14ac:dyDescent="0.2">
      <c r="B5" s="7"/>
    </row>
    <row r="6" spans="1:22" s="18" customFormat="1" x14ac:dyDescent="0.2">
      <c r="B6" s="7"/>
    </row>
    <row r="7" spans="1:22" s="18" customFormat="1" x14ac:dyDescent="0.2">
      <c r="B7" s="7"/>
    </row>
    <row r="8" spans="1:22" s="18" customFormat="1" x14ac:dyDescent="0.2">
      <c r="B8" s="7"/>
    </row>
    <row r="9" spans="1:22" s="18" customFormat="1" x14ac:dyDescent="0.2">
      <c r="B9" s="7"/>
    </row>
    <row r="10" spans="1:22" s="18" customFormat="1" x14ac:dyDescent="0.2">
      <c r="B10" s="7"/>
    </row>
    <row r="11" spans="1:22" s="18" customFormat="1" x14ac:dyDescent="0.2">
      <c r="B11" s="7"/>
    </row>
    <row r="12" spans="1:22" s="18" customFormat="1" x14ac:dyDescent="0.2">
      <c r="B12" s="7"/>
    </row>
    <row r="13" spans="1:22" s="18" customFormat="1" x14ac:dyDescent="0.2">
      <c r="B13" s="7"/>
    </row>
    <row r="14" spans="1:22" s="18" customFormat="1" x14ac:dyDescent="0.2">
      <c r="B14" s="7"/>
    </row>
    <row r="15" spans="1:22" s="18" customFormat="1" x14ac:dyDescent="0.2">
      <c r="B15" s="7"/>
    </row>
    <row r="16" spans="1:22" s="18" customFormat="1" x14ac:dyDescent="0.2">
      <c r="B16" s="7"/>
    </row>
    <row r="17" spans="2:22" s="18" customFormat="1" x14ac:dyDescent="0.2">
      <c r="B17" s="7"/>
    </row>
    <row r="18" spans="2:22" s="18" customFormat="1" x14ac:dyDescent="0.2">
      <c r="B18" s="7"/>
    </row>
    <row r="19" spans="2:22" s="18" customFormat="1" x14ac:dyDescent="0.2">
      <c r="B19" s="7"/>
    </row>
    <row r="20" spans="2:22" s="18" customFormat="1" x14ac:dyDescent="0.2">
      <c r="B20" s="7"/>
    </row>
    <row r="21" spans="2:22" s="18" customFormat="1" x14ac:dyDescent="0.2">
      <c r="B21" s="7"/>
    </row>
    <row r="22" spans="2:22" s="18" customFormat="1" x14ac:dyDescent="0.2">
      <c r="B22" s="7"/>
    </row>
    <row r="23" spans="2:22" s="18" customFormat="1" x14ac:dyDescent="0.2">
      <c r="B23" s="7"/>
    </row>
    <row r="24" spans="2:22" s="18" customFormat="1" x14ac:dyDescent="0.2">
      <c r="B24" s="7"/>
    </row>
    <row r="25" spans="2:22" s="18" customFormat="1" x14ac:dyDescent="0.2">
      <c r="B25" s="7"/>
    </row>
    <row r="26" spans="2:22" s="18" customFormat="1" x14ac:dyDescent="0.2">
      <c r="B26" s="7"/>
    </row>
    <row r="27" spans="2:22" s="18" customFormat="1" x14ac:dyDescent="0.2">
      <c r="B27" s="7"/>
    </row>
    <row r="28" spans="2:22" s="4" customFormat="1" ht="17" thickBot="1" x14ac:dyDescent="0.25">
      <c r="B28" s="8"/>
    </row>
    <row r="29" spans="2:22" s="5" customFormat="1" ht="17" thickBot="1" x14ac:dyDescent="0.25">
      <c r="B29" s="9" t="s">
        <v>18</v>
      </c>
      <c r="C29" s="5">
        <f t="shared" ref="C29:U29" si="0">SUM(C2:C28)</f>
        <v>0</v>
      </c>
      <c r="D29" s="5">
        <f t="shared" si="0"/>
        <v>0</v>
      </c>
      <c r="E29" s="5">
        <f t="shared" si="0"/>
        <v>0</v>
      </c>
      <c r="F29" s="5">
        <f t="shared" si="0"/>
        <v>1</v>
      </c>
      <c r="G29" s="5">
        <f t="shared" si="0"/>
        <v>0</v>
      </c>
      <c r="H29" s="5">
        <f t="shared" si="0"/>
        <v>1</v>
      </c>
      <c r="I29" s="5">
        <f t="shared" si="0"/>
        <v>0</v>
      </c>
      <c r="J29" s="5">
        <f t="shared" si="0"/>
        <v>0</v>
      </c>
      <c r="K29" s="5">
        <f t="shared" si="0"/>
        <v>0</v>
      </c>
      <c r="L29" s="5">
        <f t="shared" si="0"/>
        <v>0</v>
      </c>
      <c r="M29" s="5">
        <f t="shared" si="0"/>
        <v>0</v>
      </c>
      <c r="N29" s="5">
        <f t="shared" si="0"/>
        <v>0</v>
      </c>
      <c r="O29" s="5">
        <f t="shared" si="0"/>
        <v>0</v>
      </c>
      <c r="P29" s="5">
        <f t="shared" si="0"/>
        <v>0</v>
      </c>
      <c r="Q29" s="5">
        <f t="shared" si="0"/>
        <v>0</v>
      </c>
      <c r="R29" s="5">
        <f t="shared" si="0"/>
        <v>0</v>
      </c>
      <c r="S29" s="5">
        <f t="shared" si="0"/>
        <v>0</v>
      </c>
      <c r="T29" s="5">
        <f t="shared" si="0"/>
        <v>0</v>
      </c>
      <c r="U29" s="5">
        <f t="shared" si="0"/>
        <v>0</v>
      </c>
      <c r="V29" s="5">
        <f>SUM(G29:U29)</f>
        <v>1</v>
      </c>
    </row>
    <row r="30" spans="2:22" ht="17" thickTop="1" x14ac:dyDescent="0.2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30"/>
  <sheetViews>
    <sheetView workbookViewId="0">
      <selection activeCell="B5" sqref="B5"/>
    </sheetView>
  </sheetViews>
  <sheetFormatPr baseColWidth="10" defaultRowHeight="16" x14ac:dyDescent="0.2"/>
  <cols>
    <col min="2" max="2" width="11.5" style="10" customWidth="1"/>
    <col min="21" max="21" width="13.6640625" customWidth="1"/>
  </cols>
  <sheetData>
    <row r="1" spans="1:22" s="3" customFormat="1" ht="17" thickBot="1" x14ac:dyDescent="0.25">
      <c r="A1" s="3" t="s">
        <v>0</v>
      </c>
      <c r="B1" s="3" t="s">
        <v>1</v>
      </c>
      <c r="C1" s="3" t="s">
        <v>10</v>
      </c>
      <c r="D1" s="3" t="s">
        <v>36</v>
      </c>
      <c r="E1" s="3" t="s">
        <v>37</v>
      </c>
      <c r="F1" s="3" t="s">
        <v>2</v>
      </c>
      <c r="G1" s="3" t="s">
        <v>17</v>
      </c>
      <c r="H1" s="3" t="s">
        <v>38</v>
      </c>
      <c r="I1" s="3" t="s">
        <v>39</v>
      </c>
      <c r="J1" s="3" t="s">
        <v>5</v>
      </c>
      <c r="K1" s="3" t="s">
        <v>11</v>
      </c>
      <c r="L1" s="3" t="s">
        <v>12</v>
      </c>
      <c r="M1" s="3" t="s">
        <v>13</v>
      </c>
      <c r="N1" s="3" t="s">
        <v>4</v>
      </c>
      <c r="O1" s="3" t="s">
        <v>3</v>
      </c>
      <c r="P1" s="3" t="s">
        <v>16</v>
      </c>
      <c r="Q1" s="3" t="s">
        <v>15</v>
      </c>
      <c r="R1" s="3" t="s">
        <v>14</v>
      </c>
      <c r="S1" s="3" t="s">
        <v>34</v>
      </c>
      <c r="T1" s="3" t="s">
        <v>9</v>
      </c>
      <c r="U1" s="3" t="s">
        <v>6</v>
      </c>
      <c r="V1" s="3" t="s">
        <v>7</v>
      </c>
    </row>
    <row r="2" spans="1:22" s="17" customFormat="1" x14ac:dyDescent="0.2">
      <c r="A2" s="17">
        <v>1</v>
      </c>
      <c r="B2" s="6" t="s">
        <v>8</v>
      </c>
    </row>
    <row r="3" spans="1:22" s="18" customFormat="1" x14ac:dyDescent="0.2">
      <c r="B3" s="18" t="s">
        <v>40</v>
      </c>
      <c r="F3" s="18">
        <v>1</v>
      </c>
    </row>
    <row r="4" spans="1:22" s="18" customFormat="1" x14ac:dyDescent="0.2">
      <c r="B4" s="7" t="s">
        <v>38</v>
      </c>
      <c r="H4" s="18">
        <v>1</v>
      </c>
    </row>
    <row r="5" spans="1:22" s="18" customFormat="1" x14ac:dyDescent="0.2">
      <c r="B5" s="7"/>
    </row>
    <row r="6" spans="1:22" s="18" customFormat="1" x14ac:dyDescent="0.2">
      <c r="B6" s="7"/>
    </row>
    <row r="7" spans="1:22" s="18" customFormat="1" x14ac:dyDescent="0.2">
      <c r="B7" s="7"/>
    </row>
    <row r="8" spans="1:22" s="18" customFormat="1" x14ac:dyDescent="0.2">
      <c r="B8" s="7"/>
    </row>
    <row r="9" spans="1:22" s="18" customFormat="1" x14ac:dyDescent="0.2">
      <c r="B9" s="7"/>
    </row>
    <row r="10" spans="1:22" s="18" customFormat="1" x14ac:dyDescent="0.2">
      <c r="B10" s="7"/>
    </row>
    <row r="11" spans="1:22" s="18" customFormat="1" x14ac:dyDescent="0.2">
      <c r="B11" s="7"/>
    </row>
    <row r="12" spans="1:22" s="18" customFormat="1" x14ac:dyDescent="0.2">
      <c r="B12" s="7"/>
    </row>
    <row r="13" spans="1:22" s="18" customFormat="1" x14ac:dyDescent="0.2">
      <c r="B13" s="7"/>
    </row>
    <row r="14" spans="1:22" s="18" customFormat="1" x14ac:dyDescent="0.2">
      <c r="B14" s="7"/>
    </row>
    <row r="15" spans="1:22" s="18" customFormat="1" x14ac:dyDescent="0.2">
      <c r="B15" s="7"/>
    </row>
    <row r="16" spans="1:22" s="18" customFormat="1" x14ac:dyDescent="0.2">
      <c r="B16" s="7"/>
    </row>
    <row r="17" spans="2:22" s="18" customFormat="1" x14ac:dyDescent="0.2">
      <c r="B17" s="7"/>
    </row>
    <row r="18" spans="2:22" s="18" customFormat="1" x14ac:dyDescent="0.2">
      <c r="B18" s="7"/>
    </row>
    <row r="19" spans="2:22" s="18" customFormat="1" x14ac:dyDescent="0.2">
      <c r="B19" s="7"/>
    </row>
    <row r="20" spans="2:22" s="18" customFormat="1" x14ac:dyDescent="0.2">
      <c r="B20" s="7"/>
    </row>
    <row r="21" spans="2:22" s="18" customFormat="1" x14ac:dyDescent="0.2">
      <c r="B21" s="7"/>
    </row>
    <row r="22" spans="2:22" s="18" customFormat="1" x14ac:dyDescent="0.2">
      <c r="B22" s="7"/>
    </row>
    <row r="23" spans="2:22" s="18" customFormat="1" x14ac:dyDescent="0.2">
      <c r="B23" s="7"/>
    </row>
    <row r="24" spans="2:22" s="18" customFormat="1" x14ac:dyDescent="0.2">
      <c r="B24" s="7"/>
    </row>
    <row r="25" spans="2:22" s="18" customFormat="1" x14ac:dyDescent="0.2">
      <c r="B25" s="7"/>
    </row>
    <row r="26" spans="2:22" s="18" customFormat="1" x14ac:dyDescent="0.2">
      <c r="B26" s="7"/>
    </row>
    <row r="27" spans="2:22" s="18" customFormat="1" x14ac:dyDescent="0.2">
      <c r="B27" s="7"/>
    </row>
    <row r="28" spans="2:22" s="4" customFormat="1" ht="17" thickBot="1" x14ac:dyDescent="0.25">
      <c r="B28" s="8"/>
    </row>
    <row r="29" spans="2:22" s="5" customFormat="1" ht="17" thickBot="1" x14ac:dyDescent="0.25">
      <c r="B29" s="9" t="s">
        <v>18</v>
      </c>
      <c r="C29" s="5">
        <f t="shared" ref="C29:U29" si="0">SUM(C2:C28)</f>
        <v>0</v>
      </c>
      <c r="D29" s="5">
        <f t="shared" si="0"/>
        <v>0</v>
      </c>
      <c r="E29" s="5">
        <f t="shared" si="0"/>
        <v>0</v>
      </c>
      <c r="F29" s="5">
        <f t="shared" si="0"/>
        <v>1</v>
      </c>
      <c r="G29" s="5">
        <f t="shared" si="0"/>
        <v>0</v>
      </c>
      <c r="H29" s="5">
        <f t="shared" si="0"/>
        <v>1</v>
      </c>
      <c r="I29" s="5">
        <f t="shared" si="0"/>
        <v>0</v>
      </c>
      <c r="J29" s="5">
        <f t="shared" si="0"/>
        <v>0</v>
      </c>
      <c r="K29" s="5">
        <f t="shared" si="0"/>
        <v>0</v>
      </c>
      <c r="L29" s="5">
        <f t="shared" si="0"/>
        <v>0</v>
      </c>
      <c r="M29" s="5">
        <f t="shared" si="0"/>
        <v>0</v>
      </c>
      <c r="N29" s="5">
        <f t="shared" si="0"/>
        <v>0</v>
      </c>
      <c r="O29" s="5">
        <f t="shared" si="0"/>
        <v>0</v>
      </c>
      <c r="P29" s="5">
        <f t="shared" si="0"/>
        <v>0</v>
      </c>
      <c r="Q29" s="5">
        <f t="shared" si="0"/>
        <v>0</v>
      </c>
      <c r="R29" s="5">
        <f t="shared" si="0"/>
        <v>0</v>
      </c>
      <c r="S29" s="5">
        <f t="shared" si="0"/>
        <v>0</v>
      </c>
      <c r="T29" s="5">
        <f t="shared" si="0"/>
        <v>0</v>
      </c>
      <c r="U29" s="5">
        <f t="shared" si="0"/>
        <v>0</v>
      </c>
      <c r="V29" s="5">
        <f>SUM(G29:U29)</f>
        <v>1</v>
      </c>
    </row>
    <row r="30" spans="2:22" ht="17" thickTop="1" x14ac:dyDescent="0.2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30"/>
  <sheetViews>
    <sheetView workbookViewId="0">
      <pane ySplit="1" topLeftCell="A2" activePane="bottomLeft" state="frozen"/>
      <selection pane="bottomLeft" activeCell="B5" sqref="B5"/>
    </sheetView>
  </sheetViews>
  <sheetFormatPr baseColWidth="10" defaultRowHeight="16" x14ac:dyDescent="0.2"/>
  <cols>
    <col min="2" max="2" width="11.5" style="10" customWidth="1"/>
    <col min="21" max="21" width="13.6640625" customWidth="1"/>
  </cols>
  <sheetData>
    <row r="1" spans="1:22" s="3" customFormat="1" ht="17" thickBot="1" x14ac:dyDescent="0.25">
      <c r="A1" s="3" t="s">
        <v>0</v>
      </c>
      <c r="B1" s="3" t="s">
        <v>1</v>
      </c>
      <c r="C1" s="3" t="s">
        <v>10</v>
      </c>
      <c r="D1" s="3" t="s">
        <v>36</v>
      </c>
      <c r="E1" s="3" t="s">
        <v>37</v>
      </c>
      <c r="F1" s="3" t="s">
        <v>2</v>
      </c>
      <c r="G1" s="3" t="s">
        <v>17</v>
      </c>
      <c r="H1" s="3" t="s">
        <v>38</v>
      </c>
      <c r="I1" s="3" t="s">
        <v>39</v>
      </c>
      <c r="J1" s="3" t="s">
        <v>5</v>
      </c>
      <c r="K1" s="3" t="s">
        <v>11</v>
      </c>
      <c r="L1" s="3" t="s">
        <v>12</v>
      </c>
      <c r="M1" s="3" t="s">
        <v>13</v>
      </c>
      <c r="N1" s="3" t="s">
        <v>4</v>
      </c>
      <c r="O1" s="3" t="s">
        <v>3</v>
      </c>
      <c r="P1" s="3" t="s">
        <v>16</v>
      </c>
      <c r="Q1" s="3" t="s">
        <v>15</v>
      </c>
      <c r="R1" s="3" t="s">
        <v>14</v>
      </c>
      <c r="S1" s="3" t="s">
        <v>34</v>
      </c>
      <c r="T1" s="3" t="s">
        <v>9</v>
      </c>
      <c r="U1" s="3" t="s">
        <v>6</v>
      </c>
      <c r="V1" s="3" t="s">
        <v>7</v>
      </c>
    </row>
    <row r="2" spans="1:22" s="17" customFormat="1" x14ac:dyDescent="0.2">
      <c r="A2" s="17">
        <v>1</v>
      </c>
      <c r="B2" s="6" t="s">
        <v>8</v>
      </c>
    </row>
    <row r="3" spans="1:22" s="18" customFormat="1" x14ac:dyDescent="0.2">
      <c r="B3" s="18" t="s">
        <v>40</v>
      </c>
      <c r="F3" s="18">
        <v>1</v>
      </c>
    </row>
    <row r="4" spans="1:22" s="18" customFormat="1" x14ac:dyDescent="0.2">
      <c r="B4" s="7" t="s">
        <v>38</v>
      </c>
      <c r="H4" s="18">
        <v>1</v>
      </c>
    </row>
    <row r="5" spans="1:22" s="18" customFormat="1" x14ac:dyDescent="0.2">
      <c r="B5" s="7"/>
    </row>
    <row r="6" spans="1:22" s="18" customFormat="1" x14ac:dyDescent="0.2">
      <c r="B6" s="7"/>
    </row>
    <row r="7" spans="1:22" s="18" customFormat="1" x14ac:dyDescent="0.2">
      <c r="B7" s="7"/>
    </row>
    <row r="8" spans="1:22" s="18" customFormat="1" x14ac:dyDescent="0.2">
      <c r="B8" s="7"/>
    </row>
    <row r="9" spans="1:22" s="18" customFormat="1" x14ac:dyDescent="0.2">
      <c r="B9" s="7"/>
    </row>
    <row r="10" spans="1:22" s="18" customFormat="1" x14ac:dyDescent="0.2">
      <c r="B10" s="7"/>
    </row>
    <row r="11" spans="1:22" s="18" customFormat="1" x14ac:dyDescent="0.2">
      <c r="B11" s="7"/>
    </row>
    <row r="12" spans="1:22" s="18" customFormat="1" x14ac:dyDescent="0.2">
      <c r="B12" s="7"/>
    </row>
    <row r="13" spans="1:22" s="18" customFormat="1" x14ac:dyDescent="0.2">
      <c r="B13" s="7"/>
    </row>
    <row r="14" spans="1:22" s="18" customFormat="1" x14ac:dyDescent="0.2">
      <c r="B14" s="7"/>
    </row>
    <row r="15" spans="1:22" s="18" customFormat="1" x14ac:dyDescent="0.2">
      <c r="B15" s="7"/>
    </row>
    <row r="16" spans="1:22" s="18" customFormat="1" x14ac:dyDescent="0.2">
      <c r="B16" s="7"/>
    </row>
    <row r="17" spans="2:22" s="18" customFormat="1" x14ac:dyDescent="0.2">
      <c r="B17" s="7"/>
    </row>
    <row r="18" spans="2:22" s="18" customFormat="1" x14ac:dyDescent="0.2">
      <c r="B18" s="7"/>
    </row>
    <row r="19" spans="2:22" s="18" customFormat="1" x14ac:dyDescent="0.2">
      <c r="B19" s="7"/>
    </row>
    <row r="20" spans="2:22" s="18" customFormat="1" x14ac:dyDescent="0.2">
      <c r="B20" s="7"/>
    </row>
    <row r="21" spans="2:22" s="18" customFormat="1" x14ac:dyDescent="0.2">
      <c r="B21" s="7"/>
    </row>
    <row r="22" spans="2:22" s="18" customFormat="1" x14ac:dyDescent="0.2">
      <c r="B22" s="7"/>
    </row>
    <row r="23" spans="2:22" s="18" customFormat="1" x14ac:dyDescent="0.2">
      <c r="B23" s="7"/>
    </row>
    <row r="24" spans="2:22" s="18" customFormat="1" x14ac:dyDescent="0.2">
      <c r="B24" s="7"/>
    </row>
    <row r="25" spans="2:22" s="18" customFormat="1" x14ac:dyDescent="0.2">
      <c r="B25" s="7"/>
    </row>
    <row r="26" spans="2:22" s="18" customFormat="1" x14ac:dyDescent="0.2">
      <c r="B26" s="7"/>
    </row>
    <row r="27" spans="2:22" s="18" customFormat="1" x14ac:dyDescent="0.2">
      <c r="B27" s="7"/>
    </row>
    <row r="28" spans="2:22" s="4" customFormat="1" ht="17" thickBot="1" x14ac:dyDescent="0.25">
      <c r="B28" s="8"/>
    </row>
    <row r="29" spans="2:22" s="5" customFormat="1" ht="17" thickBot="1" x14ac:dyDescent="0.25">
      <c r="B29" s="9" t="s">
        <v>18</v>
      </c>
      <c r="C29" s="5">
        <f t="shared" ref="C29:U29" si="0">SUM(C2:C28)</f>
        <v>0</v>
      </c>
      <c r="D29" s="5">
        <f t="shared" si="0"/>
        <v>0</v>
      </c>
      <c r="E29" s="5">
        <f t="shared" si="0"/>
        <v>0</v>
      </c>
      <c r="F29" s="5">
        <f t="shared" si="0"/>
        <v>1</v>
      </c>
      <c r="G29" s="5">
        <f t="shared" si="0"/>
        <v>0</v>
      </c>
      <c r="H29" s="5">
        <f t="shared" si="0"/>
        <v>1</v>
      </c>
      <c r="I29" s="5">
        <f t="shared" si="0"/>
        <v>0</v>
      </c>
      <c r="J29" s="5">
        <f t="shared" si="0"/>
        <v>0</v>
      </c>
      <c r="K29" s="5">
        <f t="shared" si="0"/>
        <v>0</v>
      </c>
      <c r="L29" s="5">
        <f t="shared" si="0"/>
        <v>0</v>
      </c>
      <c r="M29" s="5">
        <f t="shared" si="0"/>
        <v>0</v>
      </c>
      <c r="N29" s="5">
        <f t="shared" si="0"/>
        <v>0</v>
      </c>
      <c r="O29" s="5">
        <f t="shared" si="0"/>
        <v>0</v>
      </c>
      <c r="P29" s="5">
        <f t="shared" si="0"/>
        <v>0</v>
      </c>
      <c r="Q29" s="5">
        <f t="shared" si="0"/>
        <v>0</v>
      </c>
      <c r="R29" s="5">
        <f t="shared" si="0"/>
        <v>0</v>
      </c>
      <c r="S29" s="5">
        <f t="shared" si="0"/>
        <v>0</v>
      </c>
      <c r="T29" s="5">
        <f t="shared" si="0"/>
        <v>0</v>
      </c>
      <c r="U29" s="5">
        <f t="shared" si="0"/>
        <v>0</v>
      </c>
      <c r="V29" s="5">
        <f>SUM(G29:U29)</f>
        <v>1</v>
      </c>
    </row>
    <row r="30" spans="2:22" ht="17" thickTop="1" x14ac:dyDescent="0.2"/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30"/>
  <sheetViews>
    <sheetView workbookViewId="0">
      <pane ySplit="1" topLeftCell="A2" activePane="bottomLeft" state="frozen"/>
      <selection activeCell="E1" sqref="E1"/>
      <selection pane="bottomLeft" activeCell="B5" sqref="B5"/>
    </sheetView>
  </sheetViews>
  <sheetFormatPr baseColWidth="10" defaultRowHeight="16" x14ac:dyDescent="0.2"/>
  <cols>
    <col min="2" max="2" width="11.5" style="10" customWidth="1"/>
    <col min="21" max="21" width="13.6640625" customWidth="1"/>
  </cols>
  <sheetData>
    <row r="1" spans="1:22" s="3" customFormat="1" ht="17" thickBot="1" x14ac:dyDescent="0.25">
      <c r="A1" s="3" t="s">
        <v>0</v>
      </c>
      <c r="B1" s="3" t="s">
        <v>1</v>
      </c>
      <c r="C1" s="3" t="s">
        <v>10</v>
      </c>
      <c r="D1" s="3" t="s">
        <v>36</v>
      </c>
      <c r="E1" s="3" t="s">
        <v>37</v>
      </c>
      <c r="F1" s="3" t="s">
        <v>2</v>
      </c>
      <c r="G1" s="3" t="s">
        <v>17</v>
      </c>
      <c r="H1" s="3" t="s">
        <v>38</v>
      </c>
      <c r="I1" s="3" t="s">
        <v>39</v>
      </c>
      <c r="J1" s="3" t="s">
        <v>5</v>
      </c>
      <c r="K1" s="3" t="s">
        <v>11</v>
      </c>
      <c r="L1" s="3" t="s">
        <v>12</v>
      </c>
      <c r="M1" s="3" t="s">
        <v>13</v>
      </c>
      <c r="N1" s="3" t="s">
        <v>4</v>
      </c>
      <c r="O1" s="3" t="s">
        <v>3</v>
      </c>
      <c r="P1" s="3" t="s">
        <v>16</v>
      </c>
      <c r="Q1" s="3" t="s">
        <v>15</v>
      </c>
      <c r="R1" s="3" t="s">
        <v>14</v>
      </c>
      <c r="S1" s="3" t="s">
        <v>34</v>
      </c>
      <c r="T1" s="3" t="s">
        <v>9</v>
      </c>
      <c r="U1" s="3" t="s">
        <v>6</v>
      </c>
      <c r="V1" s="3" t="s">
        <v>7</v>
      </c>
    </row>
    <row r="2" spans="1:22" s="17" customFormat="1" x14ac:dyDescent="0.2">
      <c r="A2" s="17">
        <v>1</v>
      </c>
      <c r="B2" s="6" t="s">
        <v>8</v>
      </c>
    </row>
    <row r="3" spans="1:22" s="18" customFormat="1" x14ac:dyDescent="0.2">
      <c r="B3" s="18" t="s">
        <v>40</v>
      </c>
      <c r="F3" s="18">
        <v>1</v>
      </c>
    </row>
    <row r="4" spans="1:22" s="18" customFormat="1" x14ac:dyDescent="0.2">
      <c r="B4" s="7" t="s">
        <v>38</v>
      </c>
      <c r="H4" s="18">
        <v>1</v>
      </c>
    </row>
    <row r="5" spans="1:22" s="18" customFormat="1" x14ac:dyDescent="0.2">
      <c r="B5" s="7"/>
    </row>
    <row r="6" spans="1:22" s="18" customFormat="1" x14ac:dyDescent="0.2">
      <c r="B6" s="7"/>
    </row>
    <row r="7" spans="1:22" s="18" customFormat="1" x14ac:dyDescent="0.2">
      <c r="B7" s="7"/>
    </row>
    <row r="8" spans="1:22" s="18" customFormat="1" x14ac:dyDescent="0.2">
      <c r="B8" s="7"/>
    </row>
    <row r="9" spans="1:22" s="18" customFormat="1" x14ac:dyDescent="0.2">
      <c r="B9" s="7"/>
    </row>
    <row r="10" spans="1:22" s="18" customFormat="1" x14ac:dyDescent="0.2">
      <c r="B10" s="7"/>
    </row>
    <row r="11" spans="1:22" s="18" customFormat="1" x14ac:dyDescent="0.2">
      <c r="B11" s="7"/>
    </row>
    <row r="12" spans="1:22" s="18" customFormat="1" x14ac:dyDescent="0.2">
      <c r="B12" s="7"/>
    </row>
    <row r="13" spans="1:22" s="18" customFormat="1" x14ac:dyDescent="0.2">
      <c r="B13" s="7"/>
    </row>
    <row r="14" spans="1:22" s="18" customFormat="1" x14ac:dyDescent="0.2">
      <c r="B14" s="7"/>
    </row>
    <row r="15" spans="1:22" s="18" customFormat="1" x14ac:dyDescent="0.2">
      <c r="B15" s="7"/>
    </row>
    <row r="16" spans="1:22" s="18" customFormat="1" x14ac:dyDescent="0.2">
      <c r="B16" s="7"/>
    </row>
    <row r="17" spans="2:22" s="18" customFormat="1" x14ac:dyDescent="0.2">
      <c r="B17" s="7"/>
    </row>
    <row r="18" spans="2:22" s="18" customFormat="1" x14ac:dyDescent="0.2">
      <c r="B18" s="7"/>
    </row>
    <row r="19" spans="2:22" s="18" customFormat="1" x14ac:dyDescent="0.2">
      <c r="B19" s="7"/>
    </row>
    <row r="20" spans="2:22" s="18" customFormat="1" x14ac:dyDescent="0.2">
      <c r="B20" s="7"/>
    </row>
    <row r="21" spans="2:22" s="18" customFormat="1" x14ac:dyDescent="0.2">
      <c r="B21" s="7"/>
    </row>
    <row r="22" spans="2:22" s="18" customFormat="1" x14ac:dyDescent="0.2">
      <c r="B22" s="7"/>
    </row>
    <row r="23" spans="2:22" s="18" customFormat="1" x14ac:dyDescent="0.2">
      <c r="B23" s="7"/>
    </row>
    <row r="24" spans="2:22" s="18" customFormat="1" x14ac:dyDescent="0.2">
      <c r="B24" s="7"/>
    </row>
    <row r="25" spans="2:22" s="18" customFormat="1" x14ac:dyDescent="0.2">
      <c r="B25" s="7"/>
    </row>
    <row r="26" spans="2:22" s="18" customFormat="1" x14ac:dyDescent="0.2">
      <c r="B26" s="7"/>
    </row>
    <row r="27" spans="2:22" s="18" customFormat="1" x14ac:dyDescent="0.2">
      <c r="B27" s="7"/>
    </row>
    <row r="28" spans="2:22" s="4" customFormat="1" ht="17" thickBot="1" x14ac:dyDescent="0.25">
      <c r="B28" s="8"/>
    </row>
    <row r="29" spans="2:22" s="5" customFormat="1" ht="17" thickBot="1" x14ac:dyDescent="0.25">
      <c r="B29" s="9" t="s">
        <v>18</v>
      </c>
      <c r="C29" s="5">
        <f t="shared" ref="C29:U29" si="0">SUM(C2:C28)</f>
        <v>0</v>
      </c>
      <c r="D29" s="5">
        <f t="shared" si="0"/>
        <v>0</v>
      </c>
      <c r="E29" s="5">
        <f t="shared" si="0"/>
        <v>0</v>
      </c>
      <c r="F29" s="5">
        <f t="shared" si="0"/>
        <v>1</v>
      </c>
      <c r="G29" s="5">
        <f t="shared" si="0"/>
        <v>0</v>
      </c>
      <c r="H29" s="5">
        <f t="shared" si="0"/>
        <v>1</v>
      </c>
      <c r="I29" s="5">
        <f t="shared" si="0"/>
        <v>0</v>
      </c>
      <c r="J29" s="5">
        <f t="shared" si="0"/>
        <v>0</v>
      </c>
      <c r="K29" s="5">
        <f t="shared" si="0"/>
        <v>0</v>
      </c>
      <c r="L29" s="5">
        <f t="shared" si="0"/>
        <v>0</v>
      </c>
      <c r="M29" s="5">
        <f t="shared" si="0"/>
        <v>0</v>
      </c>
      <c r="N29" s="5">
        <f t="shared" si="0"/>
        <v>0</v>
      </c>
      <c r="O29" s="5">
        <f t="shared" si="0"/>
        <v>0</v>
      </c>
      <c r="P29" s="5">
        <f t="shared" si="0"/>
        <v>0</v>
      </c>
      <c r="Q29" s="5">
        <f t="shared" si="0"/>
        <v>0</v>
      </c>
      <c r="R29" s="5">
        <f t="shared" si="0"/>
        <v>0</v>
      </c>
      <c r="S29" s="5">
        <f t="shared" si="0"/>
        <v>0</v>
      </c>
      <c r="T29" s="5">
        <f t="shared" si="0"/>
        <v>0</v>
      </c>
      <c r="U29" s="5">
        <f t="shared" si="0"/>
        <v>0</v>
      </c>
      <c r="V29" s="5">
        <f>SUM(G29:U29)</f>
        <v>1</v>
      </c>
    </row>
    <row r="30" spans="2:22" ht="17" thickTop="1" x14ac:dyDescent="0.2"/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30"/>
  <sheetViews>
    <sheetView workbookViewId="0">
      <selection activeCell="B5" sqref="B5"/>
    </sheetView>
  </sheetViews>
  <sheetFormatPr baseColWidth="10" defaultRowHeight="16" x14ac:dyDescent="0.2"/>
  <cols>
    <col min="2" max="2" width="11.5" style="10" customWidth="1"/>
    <col min="21" max="21" width="13.6640625" customWidth="1"/>
  </cols>
  <sheetData>
    <row r="1" spans="1:22" s="3" customFormat="1" ht="17" thickBot="1" x14ac:dyDescent="0.25">
      <c r="A1" s="3" t="s">
        <v>0</v>
      </c>
      <c r="B1" s="3" t="s">
        <v>1</v>
      </c>
      <c r="C1" s="3" t="s">
        <v>10</v>
      </c>
      <c r="D1" s="3" t="s">
        <v>36</v>
      </c>
      <c r="E1" s="3" t="s">
        <v>37</v>
      </c>
      <c r="F1" s="3" t="s">
        <v>2</v>
      </c>
      <c r="G1" s="3" t="s">
        <v>17</v>
      </c>
      <c r="H1" s="3" t="s">
        <v>38</v>
      </c>
      <c r="I1" s="3" t="s">
        <v>39</v>
      </c>
      <c r="J1" s="3" t="s">
        <v>5</v>
      </c>
      <c r="K1" s="3" t="s">
        <v>11</v>
      </c>
      <c r="L1" s="3" t="s">
        <v>12</v>
      </c>
      <c r="M1" s="3" t="s">
        <v>13</v>
      </c>
      <c r="N1" s="3" t="s">
        <v>4</v>
      </c>
      <c r="O1" s="3" t="s">
        <v>3</v>
      </c>
      <c r="P1" s="3" t="s">
        <v>16</v>
      </c>
      <c r="Q1" s="3" t="s">
        <v>15</v>
      </c>
      <c r="R1" s="3" t="s">
        <v>14</v>
      </c>
      <c r="S1" s="3" t="s">
        <v>34</v>
      </c>
      <c r="T1" s="3" t="s">
        <v>9</v>
      </c>
      <c r="U1" s="3" t="s">
        <v>6</v>
      </c>
      <c r="V1" s="3" t="s">
        <v>7</v>
      </c>
    </row>
    <row r="2" spans="1:22" s="17" customFormat="1" x14ac:dyDescent="0.2">
      <c r="A2" s="17">
        <v>1</v>
      </c>
      <c r="B2" s="6" t="s">
        <v>8</v>
      </c>
    </row>
    <row r="3" spans="1:22" s="18" customFormat="1" x14ac:dyDescent="0.2">
      <c r="B3" s="18" t="s">
        <v>40</v>
      </c>
      <c r="F3" s="18">
        <v>1</v>
      </c>
    </row>
    <row r="4" spans="1:22" s="18" customFormat="1" x14ac:dyDescent="0.2">
      <c r="B4" s="7" t="s">
        <v>38</v>
      </c>
      <c r="H4" s="18">
        <v>1</v>
      </c>
    </row>
    <row r="5" spans="1:22" s="18" customFormat="1" x14ac:dyDescent="0.2">
      <c r="B5" s="7"/>
    </row>
    <row r="6" spans="1:22" s="18" customFormat="1" x14ac:dyDescent="0.2">
      <c r="B6" s="7"/>
    </row>
    <row r="7" spans="1:22" s="18" customFormat="1" x14ac:dyDescent="0.2">
      <c r="B7" s="7"/>
    </row>
    <row r="8" spans="1:22" s="18" customFormat="1" x14ac:dyDescent="0.2">
      <c r="B8" s="7"/>
    </row>
    <row r="9" spans="1:22" s="18" customFormat="1" x14ac:dyDescent="0.2">
      <c r="B9" s="7"/>
    </row>
    <row r="10" spans="1:22" s="18" customFormat="1" x14ac:dyDescent="0.2">
      <c r="B10" s="7"/>
    </row>
    <row r="11" spans="1:22" s="18" customFormat="1" x14ac:dyDescent="0.2">
      <c r="B11" s="7"/>
    </row>
    <row r="12" spans="1:22" s="18" customFormat="1" x14ac:dyDescent="0.2">
      <c r="B12" s="7"/>
    </row>
    <row r="13" spans="1:22" s="18" customFormat="1" x14ac:dyDescent="0.2">
      <c r="B13" s="7"/>
    </row>
    <row r="14" spans="1:22" s="18" customFormat="1" x14ac:dyDescent="0.2">
      <c r="B14" s="7"/>
    </row>
    <row r="15" spans="1:22" s="18" customFormat="1" x14ac:dyDescent="0.2">
      <c r="B15" s="7"/>
    </row>
    <row r="16" spans="1:22" s="18" customFormat="1" x14ac:dyDescent="0.2">
      <c r="B16" s="7"/>
    </row>
    <row r="17" spans="2:22" s="18" customFormat="1" x14ac:dyDescent="0.2">
      <c r="B17" s="7"/>
    </row>
    <row r="18" spans="2:22" s="18" customFormat="1" x14ac:dyDescent="0.2">
      <c r="B18" s="7"/>
    </row>
    <row r="19" spans="2:22" s="18" customFormat="1" x14ac:dyDescent="0.2">
      <c r="B19" s="7"/>
    </row>
    <row r="20" spans="2:22" s="18" customFormat="1" x14ac:dyDescent="0.2">
      <c r="B20" s="7"/>
    </row>
    <row r="21" spans="2:22" s="18" customFormat="1" x14ac:dyDescent="0.2">
      <c r="B21" s="7"/>
    </row>
    <row r="22" spans="2:22" s="18" customFormat="1" x14ac:dyDescent="0.2">
      <c r="B22" s="7"/>
    </row>
    <row r="23" spans="2:22" s="18" customFormat="1" x14ac:dyDescent="0.2">
      <c r="B23" s="7"/>
    </row>
    <row r="24" spans="2:22" s="18" customFormat="1" x14ac:dyDescent="0.2">
      <c r="B24" s="7"/>
    </row>
    <row r="25" spans="2:22" s="18" customFormat="1" x14ac:dyDescent="0.2">
      <c r="B25" s="7"/>
    </row>
    <row r="26" spans="2:22" s="18" customFormat="1" x14ac:dyDescent="0.2">
      <c r="B26" s="7"/>
    </row>
    <row r="27" spans="2:22" s="18" customFormat="1" x14ac:dyDescent="0.2">
      <c r="B27" s="7"/>
    </row>
    <row r="28" spans="2:22" s="4" customFormat="1" ht="17" thickBot="1" x14ac:dyDescent="0.25">
      <c r="B28" s="8"/>
    </row>
    <row r="29" spans="2:22" s="5" customFormat="1" ht="17" thickBot="1" x14ac:dyDescent="0.25">
      <c r="B29" s="9" t="s">
        <v>18</v>
      </c>
      <c r="C29" s="5">
        <f t="shared" ref="C29:U29" si="0">SUM(C2:C28)</f>
        <v>0</v>
      </c>
      <c r="D29" s="5">
        <f t="shared" si="0"/>
        <v>0</v>
      </c>
      <c r="E29" s="5">
        <f t="shared" si="0"/>
        <v>0</v>
      </c>
      <c r="F29" s="5">
        <f t="shared" si="0"/>
        <v>1</v>
      </c>
      <c r="G29" s="5">
        <f t="shared" si="0"/>
        <v>0</v>
      </c>
      <c r="H29" s="5">
        <f t="shared" si="0"/>
        <v>1</v>
      </c>
      <c r="I29" s="5">
        <f t="shared" si="0"/>
        <v>0</v>
      </c>
      <c r="J29" s="5">
        <f t="shared" si="0"/>
        <v>0</v>
      </c>
      <c r="K29" s="5">
        <f t="shared" si="0"/>
        <v>0</v>
      </c>
      <c r="L29" s="5">
        <f t="shared" si="0"/>
        <v>0</v>
      </c>
      <c r="M29" s="5">
        <f t="shared" si="0"/>
        <v>0</v>
      </c>
      <c r="N29" s="5">
        <f t="shared" si="0"/>
        <v>0</v>
      </c>
      <c r="O29" s="5">
        <f t="shared" si="0"/>
        <v>0</v>
      </c>
      <c r="P29" s="5">
        <f t="shared" si="0"/>
        <v>0</v>
      </c>
      <c r="Q29" s="5">
        <f t="shared" si="0"/>
        <v>0</v>
      </c>
      <c r="R29" s="5">
        <f t="shared" si="0"/>
        <v>0</v>
      </c>
      <c r="S29" s="5">
        <f t="shared" si="0"/>
        <v>0</v>
      </c>
      <c r="T29" s="5">
        <f t="shared" si="0"/>
        <v>0</v>
      </c>
      <c r="U29" s="5">
        <f t="shared" si="0"/>
        <v>0</v>
      </c>
      <c r="V29" s="5">
        <f>SUM(G29:U29)</f>
        <v>1</v>
      </c>
    </row>
    <row r="30" spans="2:22" ht="17" thickTop="1" x14ac:dyDescent="0.2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16</vt:i4>
      </vt:variant>
    </vt:vector>
  </HeadingPairs>
  <TitlesOfParts>
    <vt:vector size="16" baseType="lpstr">
      <vt:lpstr>Voorblad</vt:lpstr>
      <vt:lpstr>Spaarquote</vt:lpstr>
      <vt:lpstr>Verdeling uitgaven</vt:lpstr>
      <vt:lpstr>Jan</vt:lpstr>
      <vt:lpstr>Feb</vt:lpstr>
      <vt:lpstr>Mrt</vt:lpstr>
      <vt:lpstr>Apr</vt:lpstr>
      <vt:lpstr>Mei</vt:lpstr>
      <vt:lpstr>Jun</vt:lpstr>
      <vt:lpstr>Jul</vt:lpstr>
      <vt:lpstr>Aug</vt:lpstr>
      <vt:lpstr>Sep</vt:lpstr>
      <vt:lpstr>Okt</vt:lpstr>
      <vt:lpstr>Nov</vt:lpstr>
      <vt:lpstr>Dec</vt:lpstr>
      <vt:lpstr>Totaal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2015-12-31T10:21:20Z</dcterms:created>
  <dcterms:modified xsi:type="dcterms:W3CDTF">2022-12-18T11:19:54Z</dcterms:modified>
  <cp:category/>
</cp:coreProperties>
</file>